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6.xml" ContentType="application/vnd.openxmlformats-officedocument.drawing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.233\zamowienia\Dział Organizacyjno Prawny\ZAMÓWIENIA PUBLICZNE\ZP 2020\ZP 3-2020 - odczynniki serologiczne\"/>
    </mc:Choice>
  </mc:AlternateContent>
  <bookViews>
    <workbookView xWindow="0" yWindow="0" windowWidth="8565" windowHeight="9405" activeTab="6"/>
  </bookViews>
  <sheets>
    <sheet name="Zad. nr 7" sheetId="7" r:id="rId1"/>
    <sheet name="Zad. nr 6" sheetId="6" r:id="rId2"/>
    <sheet name="Zad. nr 5" sheetId="5" r:id="rId3"/>
    <sheet name="Zad. nr 4" sheetId="4" r:id="rId4"/>
    <sheet name="Zad. nr 3" sheetId="3" r:id="rId5"/>
    <sheet name="Zad. nr 2" sheetId="2" r:id="rId6"/>
    <sheet name="Zad. nr 1" sheetId="1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7" l="1"/>
  <c r="K5" i="7" s="1"/>
  <c r="I4" i="7"/>
  <c r="K4" i="7" s="1"/>
  <c r="I3" i="7"/>
  <c r="K3" i="7" s="1"/>
  <c r="I3" i="6"/>
  <c r="K3" i="6" s="1"/>
  <c r="K4" i="6" s="1"/>
  <c r="I3" i="5"/>
  <c r="K3" i="5" s="1"/>
  <c r="K4" i="5" s="1"/>
  <c r="I3" i="4"/>
  <c r="K3" i="4" s="1"/>
  <c r="K4" i="4" s="1"/>
  <c r="I4" i="3"/>
  <c r="K4" i="3" s="1"/>
  <c r="I5" i="3"/>
  <c r="K5" i="3" s="1"/>
  <c r="I6" i="3"/>
  <c r="K6" i="3" s="1"/>
  <c r="I7" i="3"/>
  <c r="K7" i="3" s="1"/>
  <c r="I8" i="3"/>
  <c r="K8" i="3" s="1"/>
  <c r="I9" i="3"/>
  <c r="K9" i="3" s="1"/>
  <c r="I10" i="3"/>
  <c r="K10" i="3" s="1"/>
  <c r="I11" i="3"/>
  <c r="K11" i="3" s="1"/>
  <c r="I12" i="3"/>
  <c r="K12" i="3" s="1"/>
  <c r="I13" i="3"/>
  <c r="K13" i="3" s="1"/>
  <c r="I14" i="3"/>
  <c r="K14" i="3" s="1"/>
  <c r="I15" i="3"/>
  <c r="K15" i="3" s="1"/>
  <c r="I16" i="3"/>
  <c r="K16" i="3" s="1"/>
  <c r="I17" i="3"/>
  <c r="K17" i="3" s="1"/>
  <c r="I18" i="3"/>
  <c r="K18" i="3" s="1"/>
  <c r="I19" i="3"/>
  <c r="K19" i="3" s="1"/>
  <c r="I20" i="3"/>
  <c r="K20" i="3" s="1"/>
  <c r="I21" i="3"/>
  <c r="K21" i="3" s="1"/>
  <c r="I22" i="3"/>
  <c r="K22" i="3" s="1"/>
  <c r="I23" i="3"/>
  <c r="K23" i="3" s="1"/>
  <c r="I24" i="3"/>
  <c r="K24" i="3" s="1"/>
  <c r="I25" i="3"/>
  <c r="K25" i="3" s="1"/>
  <c r="I26" i="3"/>
  <c r="K26" i="3" s="1"/>
  <c r="I27" i="3"/>
  <c r="K27" i="3" s="1"/>
  <c r="I28" i="3"/>
  <c r="K28" i="3" s="1"/>
  <c r="I29" i="3"/>
  <c r="K29" i="3" s="1"/>
  <c r="I30" i="3"/>
  <c r="K30" i="3" s="1"/>
  <c r="I31" i="3"/>
  <c r="K31" i="3" s="1"/>
  <c r="I32" i="3"/>
  <c r="K32" i="3" s="1"/>
  <c r="I34" i="3"/>
  <c r="K34" i="3" s="1"/>
  <c r="I3" i="3"/>
  <c r="K3" i="3" s="1"/>
  <c r="I4" i="2"/>
  <c r="K4" i="2" s="1"/>
  <c r="I5" i="2"/>
  <c r="K5" i="2" s="1"/>
  <c r="I6" i="2"/>
  <c r="K6" i="2" s="1"/>
  <c r="I3" i="2"/>
  <c r="K3" i="2" s="1"/>
  <c r="I14" i="2"/>
  <c r="K14" i="2" s="1"/>
  <c r="I13" i="2"/>
  <c r="K13" i="2" s="1"/>
  <c r="I12" i="2"/>
  <c r="K12" i="2" s="1"/>
  <c r="I11" i="2"/>
  <c r="K11" i="2" s="1"/>
  <c r="I10" i="2"/>
  <c r="K10" i="2" s="1"/>
  <c r="I9" i="2"/>
  <c r="K9" i="2" s="1"/>
  <c r="I8" i="2"/>
  <c r="K8" i="2" s="1"/>
  <c r="I7" i="2"/>
  <c r="K7" i="2" s="1"/>
  <c r="I4" i="1"/>
  <c r="K4" i="1" s="1"/>
  <c r="I5" i="1"/>
  <c r="K5" i="1" s="1"/>
  <c r="I6" i="1"/>
  <c r="K6" i="1" s="1"/>
  <c r="I7" i="1"/>
  <c r="K7" i="1" s="1"/>
  <c r="I8" i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3" i="1"/>
  <c r="K3" i="1" s="1"/>
  <c r="K15" i="2" l="1"/>
  <c r="K26" i="1"/>
  <c r="K6" i="7"/>
  <c r="K35" i="3"/>
</calcChain>
</file>

<file path=xl/sharedStrings.xml><?xml version="1.0" encoding="utf-8"?>
<sst xmlns="http://schemas.openxmlformats.org/spreadsheetml/2006/main" count="286" uniqueCount="157">
  <si>
    <t>Lp.</t>
  </si>
  <si>
    <t>Nazwa odczynnika</t>
  </si>
  <si>
    <t>Jednostka miary</t>
  </si>
  <si>
    <t>Ilość opakowań</t>
  </si>
  <si>
    <t>Wartość netto [PLN]</t>
  </si>
  <si>
    <t>Stawka VAT [%]</t>
  </si>
  <si>
    <t>Wartość brutto [PLN]</t>
  </si>
  <si>
    <t>Op./10 ml</t>
  </si>
  <si>
    <t>Op./5 ml</t>
  </si>
  <si>
    <t>Op./2 ml</t>
  </si>
  <si>
    <t>ODCZYNNIK MONOKLONALNY ANTI-M</t>
  </si>
  <si>
    <t>ODCZYNNIK MONOKLONALNY ANTI-N</t>
  </si>
  <si>
    <t>ODCZYNNIK MONOKLONALNY ANTI-S</t>
  </si>
  <si>
    <t>Monoklonalny odczynnik kontrolny służący do kontroli oznaczenia fenotypu przy użyciu odczynników monoklonalnych w materiale badanym, w którym BTA jest dodatni</t>
  </si>
  <si>
    <t>Cena jednostkowa (opakowania) netto [PLN]</t>
  </si>
  <si>
    <t>Nr katalogowy</t>
  </si>
  <si>
    <t>Nazwa producenta odczynnika</t>
  </si>
  <si>
    <t>Nazwa handlowa produktu</t>
  </si>
  <si>
    <t>ODCZYNNIK MONOKLONALNY ANTI-s</t>
  </si>
  <si>
    <t>SUROWICA ANTYGLOBULINOWA POLIWALENTNA BEZBRAWNA, PRZEJRZYSTA, PŁYNNA</t>
  </si>
  <si>
    <t>5 ml</t>
  </si>
  <si>
    <t>ODCZYNNIK  ANTY-IgG, BEZBRAWNY, PRZEJRZYSTY, PŁYNNY</t>
  </si>
  <si>
    <t>2 ml</t>
  </si>
  <si>
    <t>STANDARD  ANTY-D  BEZBRAWNY, PRZEJRZYSTY, PŁYNNY o aktywności ≤0,1 IU/ml (≤0,02 µg/ml)</t>
  </si>
  <si>
    <t>PEG – 20% ROZTWÓR GLIKOLU POLIETYLENOWEGO, BEZBRAWNY, PRZEJRZYSTY, PŁYNNY</t>
  </si>
  <si>
    <t>4 ml</t>
  </si>
  <si>
    <t>PAPAINA - Liofilizat papainy z dołączonym rozpuszczalnikiem</t>
  </si>
  <si>
    <t>3 ml</t>
  </si>
  <si>
    <t>LISS PŁYNNY - Zbuforowany fizjologiczny roztwór soli NaCl o wyznaczonej, stałej wartości osmolalności</t>
  </si>
  <si>
    <t>100 ml</t>
  </si>
  <si>
    <t>SUROWICA GRUPY AB DO BADAŃ SEROLOGICZNYCH</t>
  </si>
  <si>
    <t>2 but. x 2 ml</t>
  </si>
  <si>
    <t>3 but. x 4ml</t>
  </si>
  <si>
    <t xml:space="preserve">KONSERWOWANE KRWINKI WZORCOWE DO UKŁADU ABO </t>
  </si>
  <si>
    <t>3 but. x 4 ml</t>
  </si>
  <si>
    <t>4 but. x 4 ml</t>
  </si>
  <si>
    <t>KONSERWOWANE KRWINKI WZORCOWE DO UKŁADU ABO z krwinkami A2</t>
  </si>
  <si>
    <t>STANDARD  ANTY-D
MIKRO o aktywności ≤0,05 IU/ml (≤0,01 µg/ml)</t>
  </si>
  <si>
    <t>STANDARYZOWANE KRWINKI WZORCOWE
O RhD+ OPŁASZCZONE PRZECIWCIAŁAMI ANTY-D GOTOWE DO UŻYTKU</t>
  </si>
  <si>
    <t>KONSERWOWANE KRWINKI WZORCOWE DO WYKRYWANIA PRZECIWCIAŁ</t>
  </si>
  <si>
    <t>RAZEM WARTOŚĆ BRUTTO ZA REALIZACJĘ ZADANIA NR 2</t>
  </si>
  <si>
    <t>Wartość netto
[PLN]</t>
  </si>
  <si>
    <t>RAZEM WARTOŚĆ BRUTTO ZA REALIZACJĘ ZADANIA NR 1</t>
  </si>
  <si>
    <t>ABO/RhD  (VI+/VI-)</t>
  </si>
  <si>
    <t>Anti-K/k</t>
  </si>
  <si>
    <t>DC Screening I</t>
  </si>
  <si>
    <t>DC Screening II</t>
  </si>
  <si>
    <t>ID Diluent 1</t>
  </si>
  <si>
    <t>ID Diluent 2</t>
  </si>
  <si>
    <t>DiaCidel - zestaw do elucji</t>
  </si>
  <si>
    <t>LISS Coombs</t>
  </si>
  <si>
    <t>CoombsAnti-IgG</t>
  </si>
  <si>
    <t>NaCl /Enzyme test and Cold agglutinins</t>
  </si>
  <si>
    <t>Oznaczenie IgG na krwince półilościowo</t>
  </si>
  <si>
    <t>Oznaczenie podklas IgG na krwince</t>
  </si>
  <si>
    <t>ID-Papain</t>
  </si>
  <si>
    <t>Zestaw 3 krwinek wzorcowych do PTA i testu NaCl (r-r  0,8% gotowy do użycia)</t>
  </si>
  <si>
    <t>4 x 12 szt.</t>
  </si>
  <si>
    <t>1 x 12 szt.</t>
  </si>
  <si>
    <t>1 x 3,6 ml</t>
  </si>
  <si>
    <t>2 x 100 ml</t>
  </si>
  <si>
    <t>1 x 500 ml</t>
  </si>
  <si>
    <t>Zestaw/10 badań</t>
  </si>
  <si>
    <t>112 x 12 szt.</t>
  </si>
  <si>
    <t>1 x 10ml</t>
  </si>
  <si>
    <t>zestaw</t>
  </si>
  <si>
    <t>3 x 10 ml</t>
  </si>
  <si>
    <t>11 x 4 ml</t>
  </si>
  <si>
    <t>RAZEM WARTOŚĆ BRUTTO ZA REALIZACJĘ ZADANIA NR 3</t>
  </si>
  <si>
    <t>RAZEM WARTOŚĆ BRUTTO ZA REALIZACJĘ ZADANIA NR 4</t>
  </si>
  <si>
    <t>Buforowany roztwór NaCl o pH 6,9-7,1</t>
  </si>
  <si>
    <t>5000 ml</t>
  </si>
  <si>
    <t xml:space="preserve">ZESTAW/
max. 5 badań
</t>
  </si>
  <si>
    <t>Zestaw do oznaczania przeciwciał przeciwpłytkowych oraz HLA kl. I * metoda immunoenzymatyczna (ELISA)</t>
  </si>
  <si>
    <t>TROMBINA WOŁOWA do diagnostyki in vitro
liofilizowana</t>
  </si>
  <si>
    <t>RAZEM WARTOŚĆ BRUTTO ZA REALIZACJĘ ZADANIA NR 6</t>
  </si>
  <si>
    <t>RAZEM WARTOŚĆ BRUTTO ZA REALIZACJĘ ZADANIA NR 5</t>
  </si>
  <si>
    <t>RAZEM WARTOŚĆ BRUTTO ZA REALIZACJĘ ZADANIA NR 7</t>
  </si>
  <si>
    <t xml:space="preserve">min. 16 but.
x 3 ml
</t>
  </si>
  <si>
    <t>Substancja do inaktywacji przeciwciał o swoistości 
anty-Lea i anty-Leb</t>
  </si>
  <si>
    <t>Substancja do inaktywacji przeciwciał o swoistości 
anty-P1Pk</t>
  </si>
  <si>
    <t>Zestaw 2-4% zawiesin krwinek panelowych w zakraplaczach do identyfikacji przeciwciał – minimum 16-krwinkowy, przynajmniej jedna krwinka powinna mieć antygen rzadko występujący  Do, Sc, Yt</t>
  </si>
  <si>
    <t>Opakowanie</t>
  </si>
  <si>
    <t>Dostawy</t>
  </si>
  <si>
    <t>Uwagi</t>
  </si>
  <si>
    <t>Odczynniki dodatkowe do testów serologicznych</t>
  </si>
  <si>
    <t>Odczynniki do diagnostyki przeciwciał skierowanych do antygenów krwinki płytkowej oraz antygenów HLA kl.I – metoda immunoenzymatyczna (ELISA)</t>
  </si>
  <si>
    <r>
      <rPr>
        <b/>
        <sz val="10"/>
        <color theme="1"/>
        <rFont val="Calibri"/>
        <family val="2"/>
        <charset val="238"/>
        <scheme val="minor"/>
      </rPr>
      <t>Oświadczamy, że:</t>
    </r>
    <r>
      <rPr>
        <sz val="10"/>
        <color theme="1"/>
        <rFont val="Calibri"/>
        <family val="2"/>
        <charset val="238"/>
        <scheme val="minor"/>
      </rPr>
      <t xml:space="preserve">
• Zestaw zawiera komplet odczynników do wykonania oznaczenia.
• Odczynniki posiadają znak CE.
</t>
    </r>
  </si>
  <si>
    <t>Odczynniki umożliwiające właściwe przygotowanie próbek krwi do badań</t>
  </si>
  <si>
    <t>Inaktywator przeciwciał skierowanych do antygenów z układu Lewis, Inaktywator przeciwciał skierowanych do antygenów z układu P1Pk, zestaw krwinek wzorcowych do identyfikacji przeciwciał.</t>
  </si>
  <si>
    <t>Zestaw 11 krwinek panelowych papainowanych do testu enzymatycznego (r-r  0,8% gotowy do użycia)</t>
  </si>
  <si>
    <t>6 x 4 ml</t>
  </si>
  <si>
    <t>Odczynniki monoklonalne do oznaczania antygenów krwinek czerwonych – technika szkiełkowa i probówkowa (układy ABO, Rh, inne układy grupowe) oraz technika mikrokolumnowa (układ Rh i antygen K z układu Kell) – kompatybilne ze sprzętem jaki posiada Zamawiający: czytnik Banjo, inkubatory, wirówki i pipety firmy DiaMed (marki BioRad).</t>
  </si>
  <si>
    <t>Odczynniki do testów serologicznych: odczynniki stanowiące kontrolę poprawności wykonywanych testów serologicznych oraz odczynniki do wykrywania lub identyfikacji przeciwciał skierowanych przeciwko antygenom krwinek czerwonych (konserwowane krwinki wzorcowe do układu ABO złożone z zestawu krwinek grupy krwi: O, A1, B i A2 oraz konserwowane krwinki wzorcowe do wykrywania przeciwciał złożone z odpowiednio dobranego zestawu krwinek grupy O).</t>
  </si>
  <si>
    <t>Odczynniki do oznaczania antygenów krwinek czerwonych – (ABO, Rh, inne układy grupowe),  określania alloprzeciwciał naturalnych, odpornościowych oraz autoprzeciwciał, krwinki wzorcowe do screeningu przeciwciał (zestaw 3 krwinek wzorcowych do PTA i testu NaCl i zestaw 3 krwinek wzorcowych papainowanych do testu enzymatycznego),  krwinki panelowe do identyfikacji przeciwciał (zestaw 11 krwinek panelowych do PTA i testu NaCl, zestaw 11 krwinek panelowych papainowanych do testu enzymatycznego) oraz zestaw do identyfikacji przeciwciał wieloswoistych lub skierowanych do antygenów o dużej częstości występowania – technika mikrokolumnowa. Odczynniki i krwinki kompatybilne ze sprzętem jaki posiada zamawiający: czytnik Banjo, inkubatory, wirówki i pipety firmy DiaMed (marka BioRad).</t>
  </si>
  <si>
    <t>Quality Control Survey Advanced</t>
  </si>
  <si>
    <t>Nazwa artykułu</t>
  </si>
  <si>
    <t>Ilość</t>
  </si>
  <si>
    <t>Zestaw 3 krwinek wzorcowych papainowanych do t. enzymatycznego  (r-r  0,8% gotowy do użycia)</t>
  </si>
  <si>
    <t xml:space="preserve">ID-Papain </t>
  </si>
  <si>
    <t xml:space="preserve">Quality Control Survey Advanced </t>
  </si>
  <si>
    <t>Odczynniki zamawiane w abonamencie, wg harmonogramu dostaw.</t>
  </si>
  <si>
    <t>60 x 12 szt.</t>
  </si>
  <si>
    <t>DiaClon ABO/D (VI+, VI-)</t>
  </si>
  <si>
    <t>4 x 12 szt</t>
  </si>
  <si>
    <t>6 op. /mies.  (13 dostaw w roku w okresie: od lipca 2020 do czerwca 2021)</t>
  </si>
  <si>
    <t>2 op./mies.  (13 dostaw w roku w okresie: od lipca 2020 do czerwca 2021)</t>
  </si>
  <si>
    <t>1 op./mies. w nieparzystych dostawach, 2 op./mies. w dostawach parzystych  (13 dostaw w roku w okresie: od lipca 2020 do czerwca 2021)</t>
  </si>
  <si>
    <t>1 op./co 2 miesiące (7 dostaw w roku w okresie: od sierpnia 2020 do czerwca 2021)</t>
  </si>
  <si>
    <t>1 op./kwartał (4 dostawy w roku w okresie od lipca 2020 do czerwca 2021)</t>
  </si>
  <si>
    <r>
      <rPr>
        <b/>
        <sz val="9"/>
        <color theme="1"/>
        <rFont val="Calibri"/>
        <family val="2"/>
        <charset val="238"/>
        <scheme val="minor"/>
      </rPr>
      <t>Oświadczamy, że:</t>
    </r>
    <r>
      <rPr>
        <sz val="9"/>
        <color theme="1"/>
        <rFont val="Calibri"/>
        <family val="2"/>
        <charset val="238"/>
        <scheme val="minor"/>
      </rPr>
      <t xml:space="preserve">
UWAGA
• Odczynniki z pozycji 6 i 7, 8 i 9, 10 i 11, 12 i 13, 28 i 29, 30 i 31 będą dostarczane łącznie, z tym samym terminem ważności.
• Odczynniki z pozycji 28 i 29 oraz 30 i 31 dostarczane będą z zachowaniem tej samej serii i daty ważności w dostawie.
• Zamawiający wymaga, aby odczynniki dostarczane były z zachowaniem tej samej serii w dostawie.
• Terminy ważności odczynników nie mogą być krótsze niż: 
- 6 miesięcy od  daty dostarczenia (pozycja 1-4, 6-13, 15-25)
- 4 miesiące od  daty dostarczenia (pozycja 5, 14)
- 4-6 tygodni od daty dostarczenia z cyklicznością dostawy (zapewniającą ciągłość pracy) raz na miesiąc (pozycja 26, 28 - 31)
- 4 tygodnie od daty dostarczenia z cyklicznością dostawy raz na kwartał (pozycja 27)
- 8-10 tygodni od daty dostarczenia z cyklicznością dostawy (zapewniającą ciągłość pracy) raz na 2 miesiące (pozycja 32).
• Zamawiający wymaga zaoferowania odczynników zgodnych z instrukcjami obsługi posiadanych urządzeń (czytnik Banjo, inkubatory, wirówki i pipetory firmy DiaMed) w oparciu o Ustawę o wyrobach medycznych z dnia 20 maja 2010.
• W celu zapewnienia zgodności oferowanych odczynników z posiadanym przez Zamawiającego sprzętem: czytnik Banjo, inkubatory, wirówki i pipetory firmy DiaMed, wymagane jest załączenie do oferty oświadczenia producenta w/w sprzętu będącego własnością Zamawiającego, potwierdzającego jego kompatybilność z oferowanymi odczynnikami oraz instrukcji używania oferowanych odczynników i krwinek wzorcowych potwierdzających wymóg ich stosowania w połączeniu z posiadanym przez Zamawiającego sprzętem (ID system).
• Karty 6-kolumnowe gotowe do użycia, wykorzystujące metodę opartą na aglutynacji krwinek czerwonych wypełnione żelem, przechowywane w temperaturze pokojowej (za wyjątkiem poz. 6-9). Każda karta musi być dokładnie opisana (numer serii, data ważności).
• Pozycja 28-29 - zestaw powinien zawierać krwinki o wyrażonej ekspresji antygenów: C, Cw, c, D, E, e, K, k, Fya, Fyb, Jka, Jkb, S, s, Lea, Leb, M, N, P1.
• Pozycja 30-31 - zestaw powinien zawierać krwinki o wyrażonej ekspresji antygenów: C, Cw, c, D, E, e, K, k, Kpa, Fya, Fyb, Jka, Jkb, S, s, Lea, Leb, M, N, P1, Lua.W zestawie powinny występować krwinki o fenotypach: DCCee, DCCwee, DccEE i dccee, K dodatnie, K ujemne. Wymagana jest homozygotyczna ekspresja antygenów: Fya, Fyb, Jka, Jkb, M, S, s.
• Pozycja 32 - zestaw 6 krwinek zawierający 2 rodzaje krwinek c-ujemnych, 2 rodzaje krwinek e-ujemnych oraz krwinki o fenotypie DCCEe lub DCcEE.
• Odczynniki z pozycji 1-26 powinny posiadać znak CE.
• Odczynniki z pozycji 28 - 32 powinny posiadać Certyfikaty WE zgodne z wymogami Dyrektywy 98/79/WE.
• Odczynniki z pozycji: 28, 29, 30, 31 będą dostarczane w abonamencie miesięcznym z zachowaniem ciągłości, zgodnie z harmonogramem dostaw producenta, (pierwsza dostawa zrealizowana w lipcu 2020, łącznie 13 kolejnych dostaw) zgodnie z harmonogramem dostaw producenta, w ilości określonej w tabeli, odczynniki z pozycji 28 będą dostarczane w ilości 6 op./miesiąc, odczynniki z pozycji 29 będą dostarczane w ilości po 2 op./miesiąc, odczynniki z pozycji 30 i 31 będą dostarczane w dostawach nieparzystych po 1 opakowaniu, w dostawach parzystych po 2 opakowania.
• Odczynniki z pozycji 32 dostarczane w abonamencie co dwumiesięcznym, zgodnie z harmonogramem dostaw producenta, (pierwsza dostawa zrealizowana w sierpniu 2020, łącznie 7 kolejnych dostaw) zgodnie z harmonogramem dostaw producenta, w ilości określonej w tabeli.</t>
    </r>
  </si>
  <si>
    <t>2 op./mies. (13 dostaw w roku w okresie: od lipca 2020 do czerwca 2021)</t>
  </si>
  <si>
    <t>8 op. /mies.  (13 dostaw w roku w okresie: od lipca 2020 do czerwca 2021)</t>
  </si>
  <si>
    <t>1 op. /mies.  (13 dostaw w roku w okresie: od lipca 2020 do czerwca 2021)</t>
  </si>
  <si>
    <t>Albumina 30%</t>
  </si>
  <si>
    <r>
      <rPr>
        <b/>
        <sz val="11"/>
        <color theme="1"/>
        <rFont val="Calibri"/>
        <family val="2"/>
        <charset val="238"/>
        <scheme val="minor"/>
      </rPr>
      <t>Oświadczamy, że:</t>
    </r>
    <r>
      <rPr>
        <sz val="11"/>
        <color theme="1"/>
        <rFont val="Calibri"/>
        <family val="2"/>
        <charset val="238"/>
        <scheme val="minor"/>
      </rPr>
      <t xml:space="preserve">
•  ulotki odczynnikowe dla pozycji 5-12 zawierają informacje, że oferowane odczynniki można stosować w systemie zamkniętym jaki posiada Zamawiający (ID system),
• zaoferowane odczynniki z wyj. pozycji 1, 2, 3, 4, 18,19 mają postać płynną, bezbarwną.
• przez cały okres obowiązywania umowy dostarczany będzie ten sam klon zaoferowanego odczynnika.
• odczynniki z pozycji 1-2 posiadają  minimalne miano przeciwciał w teście szkiełkowym z krwinkami wzorcowymi A1: 32,  z krwinkami wzorcowymi A2: 16, w teście probówkowym z krwinkami wzorcowymi A1: 128, z krwinkami wzorcowymi A2: 64.
• odczynniki z pozycji 3-4 posiadają minimalne miano przeciwciał w teście szkiełkowym z krwinkami wzorcowymi B: 32, z krwinkami wzorcowymi AB: 16, w teście probówkowym z krwinkami wzorcowymi B: 128, z krwinkami wzorcowymi A2B: 64.
• odczynniki z pozycji 5-6 posiadają minimalne miano przeciwciałz krwinkami o fenotypie DCcee w teście szkiełkowym 32, w teście probówkowym: 64.
• odczynniki z pozycji 7-10,12 posiadają minimalne miano przeciwciał z krwinkami heterozygotycznymi w danym antygenie w teście probówkowym: nie niższe niż 16.
• termin ważności odczynników wynosi minimum 6 miesięcy od daty dostawy.
• odczynniki posiadają znak CE, w tym pozycja 1-11, 20-21 Certyfikaty WE zgodne z wymogami Dyrektywy 98/79/WE.</t>
    </r>
  </si>
  <si>
    <t>Zestaw 11 krwinek panelowych do PTA i testu NaCl (r-r  0,8% gotowy do użycia)</t>
  </si>
  <si>
    <t>Zestaw 6 krwinek panelowych do PTA i testu Nacl (r-r  0,8% gotowy do użycia)</t>
  </si>
  <si>
    <t>1 op./mies.  (13 dostaw w roku w okresie: od lipca 2020 do czerwca 2021)</t>
  </si>
  <si>
    <r>
      <rPr>
        <b/>
        <sz val="10"/>
        <color theme="1"/>
        <rFont val="Calibri"/>
        <family val="2"/>
        <charset val="238"/>
        <scheme val="minor"/>
      </rPr>
      <t xml:space="preserve">     DOKUMENT PODPISANY WALIFIKOWANYM 
PODPISEM ELEKTRONICZNYM</t>
    </r>
    <r>
      <rPr>
        <sz val="10"/>
        <color theme="1"/>
        <rFont val="Calibri"/>
        <family val="2"/>
        <charset val="238"/>
        <scheme val="minor"/>
      </rPr>
      <t xml:space="preserve">
…………………………………………………………………
podpisy osób upoważnionych do reprezentowania firmy</t>
    </r>
  </si>
  <si>
    <r>
      <t xml:space="preserve">     </t>
    </r>
    <r>
      <rPr>
        <b/>
        <sz val="11"/>
        <color theme="1"/>
        <rFont val="Calibri"/>
        <family val="2"/>
        <charset val="238"/>
        <scheme val="minor"/>
      </rPr>
      <t>DOKUMENT PODPISANY WALIFIKOWANYM 
PODPISEM ELEKTRONICZNYM</t>
    </r>
    <r>
      <rPr>
        <sz val="11"/>
        <color theme="1"/>
        <rFont val="Calibri"/>
        <family val="2"/>
        <charset val="238"/>
        <scheme val="minor"/>
      </rPr>
      <t xml:space="preserve">
…………………………………………………………………
podpisy osób upoważnionych do reprezentowania firmy
</t>
    </r>
  </si>
  <si>
    <r>
      <t xml:space="preserve">    </t>
    </r>
    <r>
      <rPr>
        <b/>
        <sz val="11"/>
        <color theme="1"/>
        <rFont val="Calibri"/>
        <family val="2"/>
        <charset val="238"/>
        <scheme val="minor"/>
      </rPr>
      <t xml:space="preserve"> DOKUMENT PODPISANY WALIFIKOWANYM 
PODPISEM ELEKTRONICZNYM
</t>
    </r>
    <r>
      <rPr>
        <sz val="11"/>
        <color theme="1"/>
        <rFont val="Calibri"/>
        <family val="2"/>
        <charset val="238"/>
        <scheme val="minor"/>
      </rPr>
      <t xml:space="preserve">
…………………………………………………………………
podpisy osób upoważnionych do reprezentowania firmy
</t>
    </r>
  </si>
  <si>
    <t>Zestaw 6 krwinek panelowych do PTA i testu NaCl (r-r  0,8% gotowy do użycia)</t>
  </si>
  <si>
    <t>Oświadczamy, że:
• Pozycja 3 – do zestawu panelowych krwinek wzorcowych będzie dołączana szczegółowa charakterystyka antygenowa krwinek panelowych.
• Terminy ważności odczynników bedą krótsze niż: 
- 6 miesięcy od  daty dostarczenia (pozycja 1 i 2)
- 4 tygodnie od daty dostarczenia z cyklicznością dostawy (zapewniającą ciągłość pracy) raz na miesiąc (pozycja 3).
• Krwinki są w płynie konserwującym, gotowe do użycia po uprzednim przemyciu.
• Odczynniki z pozycji 1-2 posiadają znak CE.
• Odczynniki z pozycji 3 posiadają Certyfikaty WE zgodne z wymogami Dyrektywy 98/79/WE.
• Odczynniki z pozycji 3 dostarczane bedą w abonamencie miesięcznym, z zachowaniem ciągłości, zgodnie z harmonogramem dostaw producenta, pierwsza dostawa od LIPCA 2020 (13 dostaw w roku od lipca 2020 do czerwca 2021).</t>
  </si>
  <si>
    <t>Ilość opak.</t>
  </si>
  <si>
    <t>10 amp.x 400 j.</t>
  </si>
  <si>
    <r>
      <t>DiaClon Rh Subgroups + C</t>
    </r>
    <r>
      <rPr>
        <vertAlign val="superscript"/>
        <sz val="10"/>
        <color theme="1"/>
        <rFont val="Calibri"/>
        <family val="2"/>
        <charset val="238"/>
        <scheme val="minor"/>
      </rPr>
      <t>w</t>
    </r>
    <r>
      <rPr>
        <sz val="10"/>
        <color theme="1"/>
        <rFont val="Calibri"/>
        <family val="2"/>
        <charset val="238"/>
        <scheme val="minor"/>
      </rPr>
      <t xml:space="preserve"> + Kell </t>
    </r>
  </si>
  <si>
    <r>
      <t>Anti-Kp</t>
    </r>
    <r>
      <rPr>
        <vertAlign val="superscript"/>
        <sz val="10"/>
        <color rgb="FF000000"/>
        <rFont val="Calibri"/>
        <family val="2"/>
        <charset val="238"/>
        <scheme val="minor"/>
      </rPr>
      <t>a</t>
    </r>
    <r>
      <rPr>
        <sz val="10"/>
        <color rgb="FF000000"/>
        <rFont val="Calibri"/>
        <family val="2"/>
        <charset val="238"/>
        <scheme val="minor"/>
      </rPr>
      <t>/Kp</t>
    </r>
    <r>
      <rPr>
        <vertAlign val="superscript"/>
        <sz val="10"/>
        <color rgb="FF000000"/>
        <rFont val="Calibri"/>
        <family val="2"/>
        <charset val="238"/>
        <scheme val="minor"/>
      </rPr>
      <t>b</t>
    </r>
  </si>
  <si>
    <r>
      <t>DiaClon Anti-Le</t>
    </r>
    <r>
      <rPr>
        <vertAlign val="superscript"/>
        <sz val="10"/>
        <color theme="1"/>
        <rFont val="Calibri"/>
        <family val="2"/>
        <charset val="238"/>
        <scheme val="minor"/>
      </rPr>
      <t>a</t>
    </r>
  </si>
  <si>
    <r>
      <t>DiaClon Anti-Le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</si>
  <si>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DiaClonAnti-Jk</t>
    </r>
    <r>
      <rPr>
        <vertAlign val="superscript"/>
        <sz val="10"/>
        <color theme="1"/>
        <rFont val="Calibri"/>
        <family val="2"/>
        <charset val="238"/>
        <scheme val="minor"/>
      </rPr>
      <t>a</t>
    </r>
  </si>
  <si>
    <r>
      <t>DiaClonAnti-Jk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</si>
  <si>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ID-Card Fy</t>
    </r>
    <r>
      <rPr>
        <vertAlign val="superscript"/>
        <sz val="10"/>
        <color rgb="FF000000"/>
        <rFont val="Calibri"/>
        <family val="2"/>
        <charset val="238"/>
        <scheme val="minor"/>
      </rPr>
      <t>a</t>
    </r>
  </si>
  <si>
    <r>
      <t>ID-Card Fy</t>
    </r>
    <r>
      <rPr>
        <vertAlign val="superscript"/>
        <sz val="10"/>
        <color rgb="FF000000"/>
        <rFont val="Calibri"/>
        <family val="2"/>
        <charset val="238"/>
        <scheme val="minor"/>
      </rPr>
      <t>b</t>
    </r>
  </si>
  <si>
    <r>
      <t>Test serum ID-Anti-Fy</t>
    </r>
    <r>
      <rPr>
        <vertAlign val="superscript"/>
        <sz val="10"/>
        <color rgb="FF000000"/>
        <rFont val="Calibri"/>
        <family val="2"/>
        <charset val="238"/>
        <scheme val="minor"/>
      </rPr>
      <t>a</t>
    </r>
  </si>
  <si>
    <r>
      <t>Test serum ID-Anti-Fy</t>
    </r>
    <r>
      <rPr>
        <vertAlign val="superscript"/>
        <sz val="10"/>
        <color rgb="FF000000"/>
        <rFont val="Calibri"/>
        <family val="2"/>
        <charset val="238"/>
        <scheme val="minor"/>
      </rPr>
      <t>b</t>
    </r>
  </si>
  <si>
    <r>
      <t>Anti-Lu</t>
    </r>
    <r>
      <rPr>
        <vertAlign val="superscript"/>
        <sz val="10"/>
        <color rgb="FF000000"/>
        <rFont val="Calibri"/>
        <family val="2"/>
        <charset val="238"/>
        <scheme val="minor"/>
      </rPr>
      <t>a</t>
    </r>
    <r>
      <rPr>
        <sz val="10"/>
        <color rgb="FF000000"/>
        <rFont val="Calibri"/>
        <family val="2"/>
        <charset val="238"/>
        <scheme val="minor"/>
      </rPr>
      <t>/Lu</t>
    </r>
    <r>
      <rPr>
        <vertAlign val="superscript"/>
        <sz val="10"/>
        <color rgb="FF000000"/>
        <rFont val="Calibri"/>
        <family val="2"/>
        <charset val="238"/>
        <scheme val="minor"/>
      </rPr>
      <t>b</t>
    </r>
  </si>
  <si>
    <r>
      <t xml:space="preserve">Krwinki i odczynniki zamawiane w abonamencie miesięcznym, wg harmonogramu dostaw, </t>
    </r>
    <r>
      <rPr>
        <u/>
        <sz val="9"/>
        <color theme="1"/>
        <rFont val="Calibri"/>
        <family val="2"/>
        <charset val="238"/>
        <scheme val="minor"/>
      </rPr>
      <t>pierwsza dostawa realizowana w lipcu/sierpniu 2020</t>
    </r>
    <r>
      <rPr>
        <sz val="9"/>
        <color theme="1"/>
        <rFont val="Calibri"/>
        <family val="2"/>
        <charset val="238"/>
        <scheme val="minor"/>
      </rPr>
      <t>.</t>
    </r>
  </si>
  <si>
    <r>
      <rPr>
        <b/>
        <sz val="9"/>
        <color theme="1"/>
        <rFont val="Calibri"/>
        <family val="2"/>
        <charset val="238"/>
        <scheme val="minor"/>
      </rPr>
      <t>Oświadczamy, że:</t>
    </r>
    <r>
      <rPr>
        <sz val="9"/>
        <color theme="1"/>
        <rFont val="Calibri"/>
        <family val="2"/>
        <charset val="238"/>
        <scheme val="minor"/>
      </rPr>
      <t xml:space="preserve">
• Zaoferowane odczynniki, z wyjątkiem pozycji 6, mają postać płynną,
• Odczynniki (z wyłączeniem pozycji 7)  konfekcjonowane są w szklanych opakowaniach z integralnym zakraplaczem umieszczonym w zakrętce zapewniającym stałą dozę odczynnika.
• Pozycja 7 -  odczynnik konfekcjonowany w plastikowej buteleczce z dozownikiem.
• Pozycja 9 - krwinki z zastosowaniem do kontroli ujemnych wyników testów antyglobulinowych, kontroli czułości, specyficzności i aktywności surowicy antyglobulinowej poliwalentnej i monowalentnej, odczynnika monoklonalnego anty-IgG w teście BTA.
• Odczynniki z pozycji 9-12: posiadają 100% czułość i specyficzność diagnostyczna, w czasie przechowywania w terminie ważności brak hemolizy i zmian w aktywności antygenowej.
• Pozycja 10 - zestaw zawiera krwinki o wyrażonej ekspresji antygenów: C, Cw, c, D, E, e, K, k, Kpa, Fya, Fyb, Jka, Jkb, S, s, Lea, Leb, M, N, P1, Lua, w tym: dwa rodzaje krwinek powinny być RhD dodatnie, zawierać antygen Cw (np.DCwCee) oraz antygen E w podwójnej dawce (DccEE), jedne z krwinek są RhD ujemne (dccee), jedne z krwinek są  K dodatnie; co najmniej jedne krwinki w zestawie zawierają homozygotyczną ekspresję antygenów: Fya, Fyb, Jka, Jkb, M, S, s.
• Pozycja 10, 11 i 12 posiadają stężenie krwinek wzorcowych min. 20-25%.
• Odczynniki z pozycji 9-12 będą dostarczane łącznie.
• Krwinki w płynie konserwującym, gotowe do użycia pozycja 9.                                                                                                                                                                                                                                   • Krwinki w płynie konserwującym, gotowe do użycia po uprzednim przemyciu pozycja 10, 11, 12.
• Terminy ważności odczynników nie bedą krótsze niż: 
- 5 tygodni od  daty dostarczenia (pozycja 9-12),z cyklicznością dostawy (zapewniającą ciągłość pracy) raz na miesiąc,
- 6 miesięcy od  daty dostarczenia (pozycja 1-8),
• Odczynniki posiadają znak CE, w tym pozycje 1-4, 6, 9-12 Certyfikaty WE zgodne z wymogami Dyrektywy 98/79/WE, 
• Zamawiający wymaga dokumentów potwierdzających (ulotki, oświadczenie producenta itp.), że zaoferowane odczynniki spełniają wymagania określone w załączniku nr 1B oraz określone dla pozycji 10,11, 12 stężenie krwinek.
• Odczynniki z pozycji: 9,10,11,12 dostarczane będą w abonamencie miesięcznym z zachowaniem ciągłości (pierwsza dostawa zrealizowana w lipcu 2020, łącznie 13 kolejnych dostaw) zgodnie z harmonogramem dostaw producenta, w ilości określonej w tabeli:</t>
    </r>
  </si>
  <si>
    <r>
      <t xml:space="preserve">Krwinki zamawiane w abonamencie miesięcznym, wg harmonogramu dostaw, </t>
    </r>
    <r>
      <rPr>
        <b/>
        <u val="singleAccounting"/>
        <sz val="9"/>
        <color theme="1"/>
        <rFont val="Calibri"/>
        <family val="2"/>
        <charset val="238"/>
        <scheme val="minor"/>
      </rPr>
      <t>pierwsza dostawa realizowana w lipcu 2020</t>
    </r>
  </si>
  <si>
    <r>
      <t xml:space="preserve">ODCZYNNIK MONOKLONALNY ANTI-A Ig-M
</t>
    </r>
    <r>
      <rPr>
        <b/>
        <sz val="8"/>
        <color theme="1"/>
        <rFont val="Calibri"/>
        <family val="2"/>
        <charset val="238"/>
        <scheme val="minor"/>
      </rPr>
      <t>Klon BIRMA 1</t>
    </r>
  </si>
  <si>
    <r>
      <t xml:space="preserve">ODCZYNNIK MONOKLONALNY ANTI-A Ig-M 
</t>
    </r>
    <r>
      <rPr>
        <b/>
        <sz val="8"/>
        <color theme="1"/>
        <rFont val="Calibri"/>
        <family val="2"/>
        <charset val="238"/>
        <scheme val="minor"/>
      </rPr>
      <t>Klon 9113D10</t>
    </r>
  </si>
  <si>
    <r>
      <t xml:space="preserve">ODCZYNNIK MONOKLONALNY ANTI-B Ig-M
</t>
    </r>
    <r>
      <rPr>
        <b/>
        <sz val="8"/>
        <color theme="1"/>
        <rFont val="Calibri"/>
        <family val="2"/>
        <charset val="238"/>
        <scheme val="minor"/>
      </rPr>
      <t>Klon LB 2</t>
    </r>
  </si>
  <si>
    <r>
      <t xml:space="preserve">ODCZYNNIK MONOKLONALNY ANTI-B Ig-M
</t>
    </r>
    <r>
      <rPr>
        <b/>
        <sz val="8"/>
        <color theme="1"/>
        <rFont val="Calibri"/>
        <family val="2"/>
        <charset val="238"/>
        <scheme val="minor"/>
      </rPr>
      <t>Klon 9621A8</t>
    </r>
  </si>
  <si>
    <r>
      <t xml:space="preserve">ODCZYNNIK MONOKLONALNY ANTI-D Ig-M
</t>
    </r>
    <r>
      <rPr>
        <b/>
        <sz val="8"/>
        <color theme="1"/>
        <rFont val="Calibri"/>
        <family val="2"/>
        <charset val="238"/>
        <scheme val="minor"/>
      </rPr>
      <t>Klon RUM-1</t>
    </r>
  </si>
  <si>
    <r>
      <t xml:space="preserve">ODCZYNNIK MONOKLONALNY ANTI-D Ig-M + IgG
</t>
    </r>
    <r>
      <rPr>
        <b/>
        <sz val="8"/>
        <color theme="1"/>
        <rFont val="Calibri"/>
        <family val="2"/>
        <charset val="238"/>
        <scheme val="minor"/>
      </rPr>
      <t>Klon TH-28/MS-26</t>
    </r>
  </si>
  <si>
    <r>
      <t xml:space="preserve">ODCZYNNIK MONOKLONALNY ANTI-C Ig-M
</t>
    </r>
    <r>
      <rPr>
        <b/>
        <sz val="8"/>
        <color theme="1"/>
        <rFont val="Calibri"/>
        <family val="2"/>
        <charset val="238"/>
        <scheme val="minor"/>
      </rPr>
      <t>Klon MS-24</t>
    </r>
  </si>
  <si>
    <r>
      <t xml:space="preserve">ODCZYNNIK MONOKLONALNY ANTI-c Ig-M
</t>
    </r>
    <r>
      <rPr>
        <b/>
        <sz val="8"/>
        <color theme="1"/>
        <rFont val="Calibri"/>
        <family val="2"/>
        <charset val="238"/>
        <scheme val="minor"/>
      </rPr>
      <t>Klon MS-35</t>
    </r>
  </si>
  <si>
    <r>
      <t xml:space="preserve">ODCZYNNIK MONOKLONALNY ANTI-E Ig-M
</t>
    </r>
    <r>
      <rPr>
        <b/>
        <sz val="8"/>
        <color theme="1"/>
        <rFont val="Calibri"/>
        <family val="2"/>
        <charset val="238"/>
        <scheme val="minor"/>
      </rPr>
      <t>Klon MS-260 + MS-12</t>
    </r>
  </si>
  <si>
    <r>
      <t xml:space="preserve">ODCZYNNIK MONOKLONALNY ANTI-e Ig-M
</t>
    </r>
    <r>
      <rPr>
        <b/>
        <sz val="8"/>
        <color theme="1"/>
        <rFont val="Calibri"/>
        <family val="2"/>
        <charset val="238"/>
        <scheme val="minor"/>
      </rPr>
      <t>Klon MS-16 + MS-21 + MS-63</t>
    </r>
  </si>
  <si>
    <r>
      <t xml:space="preserve">ODCZYNNIK MONOKLONALNY ANTI-K Ig-M
</t>
    </r>
    <r>
      <rPr>
        <b/>
        <sz val="8"/>
        <color theme="1"/>
        <rFont val="Calibri"/>
        <family val="2"/>
        <charset val="238"/>
        <scheme val="minor"/>
      </rPr>
      <t>Klon MS-56</t>
    </r>
  </si>
  <si>
    <r>
      <t>ODCZYNNIK MONOKLONALNY ANTI-C</t>
    </r>
    <r>
      <rPr>
        <vertAlign val="superscript"/>
        <sz val="8"/>
        <color theme="1"/>
        <rFont val="Calibri"/>
        <family val="2"/>
        <charset val="238"/>
        <scheme val="minor"/>
      </rPr>
      <t xml:space="preserve">w
</t>
    </r>
    <r>
      <rPr>
        <b/>
        <sz val="8"/>
        <color theme="1"/>
        <rFont val="Calibri"/>
        <family val="2"/>
        <charset val="238"/>
        <scheme val="minor"/>
      </rPr>
      <t>Klon MS-110</t>
    </r>
  </si>
  <si>
    <r>
      <t>ODCZYNNIK MONOKLONALNY ANTI-P</t>
    </r>
    <r>
      <rPr>
        <vertAlign val="subscript"/>
        <sz val="8"/>
        <color theme="1"/>
        <rFont val="Calibri"/>
        <family val="2"/>
        <charset val="238"/>
        <scheme val="minor"/>
      </rPr>
      <t>1</t>
    </r>
  </si>
  <si>
    <r>
      <t>ANTI-A</t>
    </r>
    <r>
      <rPr>
        <vertAlign val="subscript"/>
        <sz val="8"/>
        <color theme="1"/>
        <rFont val="Calibri"/>
        <family val="2"/>
        <charset val="238"/>
        <scheme val="minor"/>
      </rPr>
      <t xml:space="preserve">1 </t>
    </r>
    <r>
      <rPr>
        <sz val="8"/>
        <color theme="1"/>
        <rFont val="Calibri"/>
        <family val="2"/>
        <charset val="238"/>
        <scheme val="minor"/>
      </rPr>
      <t>Lektyna</t>
    </r>
  </si>
  <si>
    <r>
      <t>ODCZYNNIK MONOKLONALNY ANTI-Jk</t>
    </r>
    <r>
      <rPr>
        <vertAlign val="superscript"/>
        <sz val="8"/>
        <color theme="1"/>
        <rFont val="Calibri"/>
        <family val="2"/>
        <charset val="238"/>
        <scheme val="minor"/>
      </rPr>
      <t>a</t>
    </r>
  </si>
  <si>
    <r>
      <t>ODCZYNNIK MONOKLONALNY ANTI-Jk</t>
    </r>
    <r>
      <rPr>
        <vertAlign val="superscript"/>
        <sz val="8"/>
        <color theme="1"/>
        <rFont val="Calibri"/>
        <family val="2"/>
        <charset val="238"/>
        <scheme val="minor"/>
      </rPr>
      <t>b</t>
    </r>
  </si>
  <si>
    <r>
      <t xml:space="preserve">ODCZYNNIK MONOKLONALNY ANTI-k
</t>
    </r>
    <r>
      <rPr>
        <b/>
        <sz val="8"/>
        <color theme="1"/>
        <rFont val="Calibri"/>
        <family val="2"/>
        <charset val="238"/>
        <scheme val="minor"/>
      </rPr>
      <t>Klon Lk1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</si>
</sst>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7.5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7.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vertAlign val="superscript"/>
      <sz val="10"/>
      <color rgb="FF000000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u val="singleAccounting"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vertAlign val="subscript"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9">
    <xf numFmtId="0" fontId="0" fillId="0" borderId="0" xfId="0"/>
    <xf numFmtId="44" fontId="0" fillId="0" borderId="1" xfId="0" applyNumberFormat="1" applyFill="1" applyBorder="1"/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4" fontId="0" fillId="0" borderId="0" xfId="0" applyNumberFormat="1" applyFill="1" applyBorder="1"/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/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3" xfId="0" applyFont="1" applyBorder="1" applyProtection="1">
      <protection locked="0"/>
    </xf>
    <xf numFmtId="0" fontId="10" fillId="0" borderId="3" xfId="0" applyFont="1" applyBorder="1" applyAlignment="1" applyProtection="1">
      <alignment vertical="center" wrapText="1"/>
      <protection locked="0"/>
    </xf>
    <xf numFmtId="44" fontId="8" fillId="0" borderId="3" xfId="2" applyFont="1" applyBorder="1" applyAlignment="1">
      <alignment horizontal="center" vertical="center" wrapText="1"/>
    </xf>
    <xf numFmtId="9" fontId="12" fillId="0" borderId="3" xfId="3" applyFont="1" applyBorder="1" applyAlignment="1" applyProtection="1">
      <alignment horizontal="center" vertical="center" wrapText="1"/>
      <protection locked="0"/>
    </xf>
    <xf numFmtId="44" fontId="8" fillId="0" borderId="3" xfId="0" applyNumberFormat="1" applyFont="1" applyBorder="1" applyAlignment="1">
      <alignment horizontal="center" vertical="center" wrapText="1"/>
    </xf>
    <xf numFmtId="44" fontId="0" fillId="0" borderId="1" xfId="0" applyNumberFormat="1" applyFont="1" applyBorder="1"/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 applyProtection="1">
      <alignment vertical="center" wrapText="1"/>
      <protection locked="0"/>
    </xf>
    <xf numFmtId="0" fontId="14" fillId="0" borderId="3" xfId="0" applyFont="1" applyBorder="1" applyAlignment="1">
      <alignment horizontal="center" vertical="center" wrapText="1"/>
    </xf>
    <xf numFmtId="1" fontId="14" fillId="0" borderId="3" xfId="1" applyNumberFormat="1" applyFont="1" applyBorder="1" applyAlignment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  <protection locked="0"/>
    </xf>
    <xf numFmtId="44" fontId="5" fillId="0" borderId="3" xfId="2" applyFont="1" applyBorder="1" applyAlignment="1">
      <alignment horizontal="center" vertical="center" wrapText="1"/>
    </xf>
    <xf numFmtId="9" fontId="6" fillId="0" borderId="3" xfId="3" applyFont="1" applyBorder="1" applyAlignment="1" applyProtection="1">
      <alignment horizontal="center" vertical="center" wrapText="1"/>
      <protection locked="0"/>
    </xf>
    <xf numFmtId="44" fontId="5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" fontId="5" fillId="0" borderId="3" xfId="1" applyNumberFormat="1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5" fillId="0" borderId="3" xfId="1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" fontId="4" fillId="0" borderId="3" xfId="1" applyNumberFormat="1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44" fontId="4" fillId="0" borderId="3" xfId="2" applyFont="1" applyBorder="1" applyAlignment="1">
      <alignment horizontal="center" vertical="center" wrapText="1"/>
    </xf>
    <xf numFmtId="9" fontId="3" fillId="0" borderId="3" xfId="3" applyFont="1" applyBorder="1" applyAlignment="1" applyProtection="1">
      <alignment horizontal="center" vertical="center" wrapText="1"/>
      <protection locked="0"/>
    </xf>
    <xf numFmtId="44" fontId="4" fillId="0" borderId="3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/>
    <xf numFmtId="0" fontId="0" fillId="0" borderId="0" xfId="0" applyFont="1"/>
    <xf numFmtId="0" fontId="3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13" xfId="0" applyFont="1" applyBorder="1" applyProtection="1">
      <protection locked="0"/>
    </xf>
    <xf numFmtId="0" fontId="13" fillId="0" borderId="11" xfId="0" applyFont="1" applyBorder="1" applyAlignment="1" applyProtection="1">
      <alignment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0" fontId="13" fillId="0" borderId="15" xfId="0" applyFont="1" applyBorder="1" applyAlignment="1" applyProtection="1">
      <alignment vertical="center" wrapText="1"/>
      <protection locked="0"/>
    </xf>
    <xf numFmtId="0" fontId="13" fillId="0" borderId="4" xfId="0" applyFont="1" applyBorder="1" applyAlignment="1" applyProtection="1">
      <alignment vertical="center" wrapText="1"/>
      <protection locked="0"/>
    </xf>
    <xf numFmtId="0" fontId="13" fillId="0" borderId="14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4" fontId="5" fillId="0" borderId="4" xfId="2" applyFont="1" applyBorder="1" applyAlignment="1">
      <alignment horizontal="center" vertical="center" wrapText="1"/>
    </xf>
    <xf numFmtId="9" fontId="6" fillId="0" borderId="4" xfId="3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1" fillId="0" borderId="3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vertical="center" wrapText="1"/>
    </xf>
    <xf numFmtId="0" fontId="19" fillId="0" borderId="3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/>
    </xf>
    <xf numFmtId="0" fontId="8" fillId="0" borderId="4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5" fillId="0" borderId="3" xfId="0" applyFont="1" applyBorder="1" applyProtection="1"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9" fontId="9" fillId="0" borderId="3" xfId="3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 applyProtection="1">
      <alignment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  <protection locked="0"/>
    </xf>
    <xf numFmtId="44" fontId="8" fillId="0" borderId="4" xfId="2" applyFont="1" applyBorder="1" applyAlignment="1">
      <alignment horizontal="center" vertical="center" wrapText="1"/>
    </xf>
    <xf numFmtId="9" fontId="12" fillId="0" borderId="4" xfId="3" applyFont="1" applyBorder="1" applyAlignment="1" applyProtection="1">
      <alignment horizontal="center" vertical="center" wrapText="1"/>
      <protection locked="0"/>
    </xf>
    <xf numFmtId="44" fontId="8" fillId="0" borderId="4" xfId="0" applyNumberFormat="1" applyFont="1" applyBorder="1" applyAlignment="1">
      <alignment horizontal="center" vertical="center" wrapText="1"/>
    </xf>
    <xf numFmtId="44" fontId="25" fillId="0" borderId="1" xfId="0" applyNumberFormat="1" applyFont="1" applyBorder="1"/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1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 applyProtection="1">
      <alignment vertical="center" wrapText="1"/>
      <protection locked="0"/>
    </xf>
    <xf numFmtId="0" fontId="14" fillId="0" borderId="1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44" fontId="5" fillId="0" borderId="3" xfId="2" applyFont="1" applyFill="1" applyBorder="1" applyAlignment="1">
      <alignment horizontal="center" vertical="center" wrapText="1"/>
    </xf>
    <xf numFmtId="9" fontId="6" fillId="0" borderId="3" xfId="3" applyFont="1" applyFill="1" applyBorder="1" applyAlignment="1" applyProtection="1">
      <alignment horizontal="center" vertical="center" wrapText="1"/>
      <protection locked="0"/>
    </xf>
    <xf numFmtId="44" fontId="5" fillId="0" borderId="3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9" fontId="3" fillId="0" borderId="3" xfId="3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 applyProtection="1">
      <alignment vertical="center" wrapText="1"/>
      <protection locked="0"/>
    </xf>
    <xf numFmtId="0" fontId="14" fillId="0" borderId="14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44" fontId="5" fillId="0" borderId="4" xfId="2" applyFont="1" applyFill="1" applyBorder="1" applyAlignment="1">
      <alignment horizontal="center" vertical="center" wrapText="1"/>
    </xf>
    <xf numFmtId="9" fontId="5" fillId="0" borderId="4" xfId="3" applyFont="1" applyFill="1" applyBorder="1" applyAlignment="1" applyProtection="1">
      <alignment horizontal="center" vertical="center" wrapText="1"/>
      <protection locked="0"/>
    </xf>
    <xf numFmtId="44" fontId="5" fillId="0" borderId="4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2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3" fillId="0" borderId="8" xfId="0" applyFont="1" applyBorder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8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/>
    </xf>
    <xf numFmtId="0" fontId="3" fillId="0" borderId="8" xfId="0" applyFont="1" applyBorder="1" applyAlignment="1">
      <alignment horizontal="left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4" fontId="5" fillId="0" borderId="14" xfId="2" applyFont="1" applyBorder="1" applyAlignment="1">
      <alignment horizontal="center" vertical="center" wrapText="1"/>
    </xf>
    <xf numFmtId="44" fontId="5" fillId="0" borderId="5" xfId="2" applyFont="1" applyBorder="1" applyAlignment="1">
      <alignment horizontal="center" vertical="center" wrapText="1"/>
    </xf>
    <xf numFmtId="44" fontId="5" fillId="0" borderId="15" xfId="2" applyFont="1" applyBorder="1" applyAlignment="1">
      <alignment horizontal="center" vertical="center" wrapText="1"/>
    </xf>
    <xf numFmtId="44" fontId="5" fillId="0" borderId="9" xfId="2" applyFont="1" applyBorder="1" applyAlignment="1">
      <alignment horizontal="center" vertical="center" wrapText="1"/>
    </xf>
    <xf numFmtId="44" fontId="5" fillId="0" borderId="0" xfId="2" applyFont="1" applyBorder="1" applyAlignment="1">
      <alignment horizontal="center" vertical="center" wrapText="1"/>
    </xf>
    <xf numFmtId="44" fontId="5" fillId="0" borderId="10" xfId="2" applyFont="1" applyBorder="1" applyAlignment="1">
      <alignment horizontal="center" vertical="center" wrapText="1"/>
    </xf>
    <xf numFmtId="44" fontId="5" fillId="0" borderId="16" xfId="2" applyFont="1" applyBorder="1" applyAlignment="1">
      <alignment horizontal="center" vertical="center" wrapText="1"/>
    </xf>
    <xf numFmtId="44" fontId="5" fillId="0" borderId="8" xfId="2" applyFont="1" applyBorder="1" applyAlignment="1">
      <alignment horizontal="center" vertical="center" wrapText="1"/>
    </xf>
    <xf numFmtId="44" fontId="5" fillId="0" borderId="17" xfId="2" applyFont="1" applyBorder="1" applyAlignment="1">
      <alignment horizontal="center" vertical="center" wrapText="1"/>
    </xf>
    <xf numFmtId="0" fontId="26" fillId="0" borderId="6" xfId="0" applyFont="1" applyBorder="1" applyAlignment="1">
      <alignment horizontal="right"/>
    </xf>
    <xf numFmtId="0" fontId="25" fillId="0" borderId="7" xfId="0" applyFont="1" applyBorder="1" applyAlignment="1">
      <alignment horizontal="right"/>
    </xf>
    <xf numFmtId="0" fontId="25" fillId="0" borderId="18" xfId="0" applyFont="1" applyBorder="1" applyAlignment="1">
      <alignment horizontal="right"/>
    </xf>
    <xf numFmtId="0" fontId="25" fillId="0" borderId="2" xfId="0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vertical="center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3" fillId="0" borderId="8" xfId="0" applyFont="1" applyFill="1" applyBorder="1" applyAlignment="1">
      <alignment horizontal="justify" vertical="top" wrapText="1"/>
    </xf>
    <xf numFmtId="0" fontId="0" fillId="0" borderId="8" xfId="0" applyFont="1" applyFill="1" applyBorder="1" applyAlignment="1">
      <alignment horizontal="justify" vertical="top" wrapText="1"/>
    </xf>
    <xf numFmtId="0" fontId="0" fillId="0" borderId="0" xfId="0" applyAlignment="1" applyProtection="1">
      <alignment horizontal="left" vertical="top" wrapText="1"/>
      <protection locked="0"/>
    </xf>
  </cellXfs>
  <cellStyles count="4">
    <cellStyle name="Dziesiętny" xfId="1" builtinId="3"/>
    <cellStyle name="Normalny" xfId="0" builtinId="0"/>
    <cellStyle name="Procentowy" xfId="3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4</xdr:row>
          <xdr:rowOff>161925</xdr:rowOff>
        </xdr:from>
        <xdr:to>
          <xdr:col>7</xdr:col>
          <xdr:colOff>114300</xdr:colOff>
          <xdr:row>5</xdr:row>
          <xdr:rowOff>266700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6</xdr:row>
          <xdr:rowOff>152400</xdr:rowOff>
        </xdr:from>
        <xdr:to>
          <xdr:col>7</xdr:col>
          <xdr:colOff>104775</xdr:colOff>
          <xdr:row>7</xdr:row>
          <xdr:rowOff>285750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5</xdr:row>
          <xdr:rowOff>0</xdr:rowOff>
        </xdr:from>
        <xdr:to>
          <xdr:col>7</xdr:col>
          <xdr:colOff>9525</xdr:colOff>
          <xdr:row>5</xdr:row>
          <xdr:rowOff>276225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45</xdr:row>
          <xdr:rowOff>38100</xdr:rowOff>
        </xdr:from>
        <xdr:to>
          <xdr:col>6</xdr:col>
          <xdr:colOff>142875</xdr:colOff>
          <xdr:row>45</xdr:row>
          <xdr:rowOff>257175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495300</xdr:colOff>
          <xdr:row>15</xdr:row>
          <xdr:rowOff>161925</xdr:rowOff>
        </xdr:from>
        <xdr:to>
          <xdr:col>7</xdr:col>
          <xdr:colOff>209550</xdr:colOff>
          <xdr:row>16</xdr:row>
          <xdr:rowOff>190500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26</xdr:row>
          <xdr:rowOff>47625</xdr:rowOff>
        </xdr:from>
        <xdr:to>
          <xdr:col>7</xdr:col>
          <xdr:colOff>504825</xdr:colOff>
          <xdr:row>26</xdr:row>
          <xdr:rowOff>266700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26</xdr:row>
          <xdr:rowOff>171450</xdr:rowOff>
        </xdr:from>
        <xdr:to>
          <xdr:col>7</xdr:col>
          <xdr:colOff>219075</xdr:colOff>
          <xdr:row>27</xdr:row>
          <xdr:rowOff>200025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view="pageLayout" zoomScale="90" zoomScaleNormal="100" zoomScalePageLayoutView="90" workbookViewId="0">
      <selection activeCell="A3" sqref="A3"/>
    </sheetView>
  </sheetViews>
  <sheetFormatPr defaultRowHeight="15" x14ac:dyDescent="0.25"/>
  <cols>
    <col min="1" max="1" width="4.5703125" customWidth="1"/>
    <col min="2" max="2" width="26" customWidth="1"/>
    <col min="3" max="3" width="19.85546875" customWidth="1"/>
    <col min="4" max="4" width="11" customWidth="1"/>
    <col min="5" max="5" width="10.42578125" customWidth="1"/>
    <col min="6" max="6" width="9.5703125" customWidth="1"/>
    <col min="7" max="7" width="7" customWidth="1"/>
    <col min="8" max="8" width="12.28515625" customWidth="1"/>
    <col min="9" max="9" width="11.7109375" customWidth="1"/>
    <col min="10" max="10" width="7" customWidth="1"/>
    <col min="11" max="11" width="11.85546875" customWidth="1"/>
  </cols>
  <sheetData>
    <row r="1" spans="1:11" ht="32.25" customHeight="1" x14ac:dyDescent="0.25">
      <c r="A1" s="110" t="s">
        <v>89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57.75" customHeight="1" x14ac:dyDescent="0.25">
      <c r="A2" s="17" t="s">
        <v>0</v>
      </c>
      <c r="B2" s="17" t="s">
        <v>1</v>
      </c>
      <c r="C2" s="17" t="s">
        <v>17</v>
      </c>
      <c r="D2" s="17" t="s">
        <v>16</v>
      </c>
      <c r="E2" s="17" t="s">
        <v>15</v>
      </c>
      <c r="F2" s="17" t="s">
        <v>2</v>
      </c>
      <c r="G2" s="17" t="s">
        <v>124</v>
      </c>
      <c r="H2" s="17" t="s">
        <v>14</v>
      </c>
      <c r="I2" s="17" t="s">
        <v>4</v>
      </c>
      <c r="J2" s="17" t="s">
        <v>5</v>
      </c>
      <c r="K2" s="17" t="s">
        <v>6</v>
      </c>
    </row>
    <row r="3" spans="1:11" ht="36" x14ac:dyDescent="0.25">
      <c r="A3" s="18">
        <v>1</v>
      </c>
      <c r="B3" s="27" t="s">
        <v>79</v>
      </c>
      <c r="C3" s="11"/>
      <c r="D3" s="11"/>
      <c r="E3" s="19"/>
      <c r="F3" s="17" t="s">
        <v>22</v>
      </c>
      <c r="G3" s="28">
        <v>1</v>
      </c>
      <c r="H3" s="29"/>
      <c r="I3" s="23">
        <f>G3*H3</f>
        <v>0</v>
      </c>
      <c r="J3" s="24"/>
      <c r="K3" s="25">
        <f>I3*J3+I3</f>
        <v>0</v>
      </c>
    </row>
    <row r="4" spans="1:11" ht="36" x14ac:dyDescent="0.25">
      <c r="A4" s="18">
        <v>2</v>
      </c>
      <c r="B4" s="27" t="s">
        <v>80</v>
      </c>
      <c r="C4" s="11"/>
      <c r="D4" s="11"/>
      <c r="E4" s="19"/>
      <c r="F4" s="30" t="s">
        <v>22</v>
      </c>
      <c r="G4" s="28">
        <v>1</v>
      </c>
      <c r="H4" s="29"/>
      <c r="I4" s="23">
        <f t="shared" ref="I4:I5" si="0">G4*H4</f>
        <v>0</v>
      </c>
      <c r="J4" s="24"/>
      <c r="K4" s="25">
        <f t="shared" ref="K4:K5" si="1">I4*J4+I4</f>
        <v>0</v>
      </c>
    </row>
    <row r="5" spans="1:11" ht="84.75" thickBot="1" x14ac:dyDescent="0.3">
      <c r="A5" s="18">
        <v>3</v>
      </c>
      <c r="B5" s="27" t="s">
        <v>81</v>
      </c>
      <c r="C5" s="19"/>
      <c r="D5" s="19"/>
      <c r="E5" s="19"/>
      <c r="F5" s="30" t="s">
        <v>78</v>
      </c>
      <c r="G5" s="28">
        <v>13</v>
      </c>
      <c r="H5" s="29"/>
      <c r="I5" s="23">
        <f t="shared" si="0"/>
        <v>0</v>
      </c>
      <c r="J5" s="24"/>
      <c r="K5" s="25">
        <f t="shared" si="1"/>
        <v>0</v>
      </c>
    </row>
    <row r="6" spans="1:11" ht="15.75" thickBot="1" x14ac:dyDescent="0.3">
      <c r="A6" s="107" t="s">
        <v>77</v>
      </c>
      <c r="B6" s="108"/>
      <c r="C6" s="108"/>
      <c r="D6" s="108"/>
      <c r="E6" s="108"/>
      <c r="F6" s="108"/>
      <c r="G6" s="108"/>
      <c r="H6" s="108"/>
      <c r="I6" s="108"/>
      <c r="J6" s="109"/>
      <c r="K6" s="16">
        <f>SUM(K3:K5)</f>
        <v>0</v>
      </c>
    </row>
    <row r="7" spans="1:11" ht="138.75" customHeight="1" x14ac:dyDescent="0.25">
      <c r="A7" s="111" t="s">
        <v>123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</row>
  </sheetData>
  <mergeCells count="3">
    <mergeCell ref="A6:J6"/>
    <mergeCell ref="A1:K1"/>
    <mergeCell ref="A7:K7"/>
  </mergeCells>
  <pageMargins left="0.70866141732283472" right="0.6692913385826772" top="0.74803149606299213" bottom="1.3385826771653544" header="0.31496062992125984" footer="0.31496062992125984"/>
  <pageSetup paperSize="9" orientation="landscape" r:id="rId1"/>
  <headerFooter>
    <oddHeader>&amp;L&amp;"-,Pogrubiony"ZP 3/2020&amp;C&amp;"-,Pogrubiony"ZADANIE NR 7&amp;R&amp;"-,Pogrubiony"Załącznik nr 1G do SIWZ</oddHeader>
    <oddFooter xml:space="preserve">&amp;R DOKUMENT PODPISANY WALIFIKOWANYM 
PODPISEM ELEKTRONICZNYM
…………………………………………………………………
podpisy osób upoważnionych do reprezentowania firmy    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"/>
  <sheetViews>
    <sheetView view="pageLayout" zoomScaleNormal="100" workbookViewId="0">
      <selection activeCell="F3" sqref="F3"/>
    </sheetView>
  </sheetViews>
  <sheetFormatPr defaultRowHeight="15" x14ac:dyDescent="0.25"/>
  <cols>
    <col min="1" max="1" width="4.5703125" customWidth="1"/>
    <col min="2" max="2" width="29.5703125" customWidth="1"/>
    <col min="3" max="3" width="19.85546875" customWidth="1"/>
    <col min="4" max="4" width="12.28515625" customWidth="1"/>
    <col min="5" max="5" width="9.140625" customWidth="1"/>
    <col min="6" max="6" width="10.28515625" customWidth="1"/>
    <col min="7" max="7" width="8.28515625" customWidth="1"/>
    <col min="8" max="8" width="11" customWidth="1"/>
    <col min="9" max="9" width="10.140625" customWidth="1"/>
    <col min="10" max="10" width="6.28515625" customWidth="1"/>
    <col min="11" max="11" width="10" customWidth="1"/>
  </cols>
  <sheetData>
    <row r="1" spans="1:11" x14ac:dyDescent="0.25">
      <c r="A1" s="116" t="s">
        <v>88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48" x14ac:dyDescent="0.25">
      <c r="A2" s="17" t="s">
        <v>0</v>
      </c>
      <c r="B2" s="17" t="s">
        <v>1</v>
      </c>
      <c r="C2" s="17" t="s">
        <v>17</v>
      </c>
      <c r="D2" s="17" t="s">
        <v>16</v>
      </c>
      <c r="E2" s="17" t="s">
        <v>15</v>
      </c>
      <c r="F2" s="17" t="s">
        <v>2</v>
      </c>
      <c r="G2" s="17" t="s">
        <v>3</v>
      </c>
      <c r="H2" s="17" t="s">
        <v>14</v>
      </c>
      <c r="I2" s="17" t="s">
        <v>4</v>
      </c>
      <c r="J2" s="17" t="s">
        <v>5</v>
      </c>
      <c r="K2" s="17" t="s">
        <v>6</v>
      </c>
    </row>
    <row r="3" spans="1:11" ht="36.75" thickBot="1" x14ac:dyDescent="0.3">
      <c r="A3" s="18">
        <v>1</v>
      </c>
      <c r="B3" s="27" t="s">
        <v>74</v>
      </c>
      <c r="C3" s="11"/>
      <c r="D3" s="11"/>
      <c r="E3" s="19"/>
      <c r="F3" s="20" t="s">
        <v>125</v>
      </c>
      <c r="G3" s="32">
        <v>4</v>
      </c>
      <c r="H3" s="33"/>
      <c r="I3" s="34">
        <f>G3*H3</f>
        <v>0</v>
      </c>
      <c r="J3" s="35"/>
      <c r="K3" s="36">
        <f>I3*J3+I3</f>
        <v>0</v>
      </c>
    </row>
    <row r="4" spans="1:11" ht="15.75" thickBot="1" x14ac:dyDescent="0.3">
      <c r="A4" s="113" t="s">
        <v>75</v>
      </c>
      <c r="B4" s="114"/>
      <c r="C4" s="114"/>
      <c r="D4" s="114"/>
      <c r="E4" s="114"/>
      <c r="F4" s="114"/>
      <c r="G4" s="114"/>
      <c r="H4" s="114"/>
      <c r="I4" s="114"/>
      <c r="J4" s="115"/>
      <c r="K4" s="37">
        <f>SUM(K3:K3)</f>
        <v>0</v>
      </c>
    </row>
    <row r="6" spans="1:11" ht="124.5" customHeight="1" x14ac:dyDescent="0.25">
      <c r="F6" s="118" t="s">
        <v>120</v>
      </c>
      <c r="G6" s="119"/>
      <c r="H6" s="119"/>
      <c r="I6" s="119"/>
      <c r="J6" s="119"/>
      <c r="K6" s="119"/>
    </row>
  </sheetData>
  <mergeCells count="3">
    <mergeCell ref="A4:J4"/>
    <mergeCell ref="A1:K1"/>
    <mergeCell ref="F6:K6"/>
  </mergeCells>
  <pageMargins left="0.70866141732283472" right="0.6692913385826772" top="0.74803149606299213" bottom="1.3385826771653544" header="0.31496062992125984" footer="0.31496062992125984"/>
  <pageSetup paperSize="9" orientation="landscape" r:id="rId1"/>
  <headerFooter>
    <oddHeader>&amp;L&amp;"-,Pogrubiony"ZP 3/2020&amp;C&amp;"-,Pogrubiony"ZADANIE NR 6&amp;R&amp;"-,Pogrubiony"Załącznik nr 1F do SIWZ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8" r:id="rId4" name="Check Box 2">
              <controlPr defaultSize="0" autoFill="0" autoLine="0" autoPict="0">
                <anchor moveWithCells="1">
                  <from>
                    <xdr:col>6</xdr:col>
                    <xdr:colOff>390525</xdr:colOff>
                    <xdr:row>4</xdr:row>
                    <xdr:rowOff>161925</xdr:rowOff>
                  </from>
                  <to>
                    <xdr:col>7</xdr:col>
                    <xdr:colOff>114300</xdr:colOff>
                    <xdr:row>5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"/>
  <sheetViews>
    <sheetView view="pageLayout" zoomScaleNormal="100" workbookViewId="0">
      <selection sqref="A1:K1"/>
    </sheetView>
  </sheetViews>
  <sheetFormatPr defaultRowHeight="15" x14ac:dyDescent="0.25"/>
  <cols>
    <col min="1" max="1" width="4.5703125" customWidth="1"/>
    <col min="2" max="2" width="29.5703125" customWidth="1"/>
    <col min="3" max="3" width="19.85546875" customWidth="1"/>
    <col min="4" max="4" width="12.28515625" customWidth="1"/>
    <col min="5" max="5" width="9.140625" customWidth="1"/>
    <col min="6" max="6" width="10.28515625" customWidth="1"/>
    <col min="7" max="7" width="8.28515625" customWidth="1"/>
    <col min="8" max="8" width="11" customWidth="1"/>
    <col min="9" max="9" width="10.140625" customWidth="1"/>
    <col min="10" max="10" width="6.28515625" customWidth="1"/>
    <col min="11" max="11" width="10" customWidth="1"/>
  </cols>
  <sheetData>
    <row r="1" spans="1:11" x14ac:dyDescent="0.25">
      <c r="A1" s="116" t="s">
        <v>86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48" x14ac:dyDescent="0.25">
      <c r="A2" s="17" t="s">
        <v>0</v>
      </c>
      <c r="B2" s="17" t="s">
        <v>1</v>
      </c>
      <c r="C2" s="17" t="s">
        <v>17</v>
      </c>
      <c r="D2" s="17" t="s">
        <v>16</v>
      </c>
      <c r="E2" s="17" t="s">
        <v>15</v>
      </c>
      <c r="F2" s="17" t="s">
        <v>2</v>
      </c>
      <c r="G2" s="17" t="s">
        <v>3</v>
      </c>
      <c r="H2" s="17" t="s">
        <v>14</v>
      </c>
      <c r="I2" s="17" t="s">
        <v>4</v>
      </c>
      <c r="J2" s="17" t="s">
        <v>5</v>
      </c>
      <c r="K2" s="17" t="s">
        <v>6</v>
      </c>
    </row>
    <row r="3" spans="1:11" ht="48.75" thickBot="1" x14ac:dyDescent="0.3">
      <c r="A3" s="18">
        <v>1</v>
      </c>
      <c r="B3" s="27" t="s">
        <v>73</v>
      </c>
      <c r="C3" s="11"/>
      <c r="D3" s="11"/>
      <c r="E3" s="19"/>
      <c r="F3" s="20" t="s">
        <v>72</v>
      </c>
      <c r="G3" s="21">
        <v>4</v>
      </c>
      <c r="H3" s="22"/>
      <c r="I3" s="23">
        <f>G3*H3</f>
        <v>0</v>
      </c>
      <c r="J3" s="24"/>
      <c r="K3" s="25">
        <f>I3*J3+I3</f>
        <v>0</v>
      </c>
    </row>
    <row r="4" spans="1:11" ht="15.75" thickBot="1" x14ac:dyDescent="0.3">
      <c r="A4" s="107" t="s">
        <v>76</v>
      </c>
      <c r="B4" s="108"/>
      <c r="C4" s="108"/>
      <c r="D4" s="108"/>
      <c r="E4" s="108"/>
      <c r="F4" s="108"/>
      <c r="G4" s="108"/>
      <c r="H4" s="108"/>
      <c r="I4" s="108"/>
      <c r="J4" s="109"/>
      <c r="K4" s="16">
        <f>SUM(K3:K3)</f>
        <v>0</v>
      </c>
    </row>
    <row r="5" spans="1:1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42" customHeight="1" x14ac:dyDescent="0.25">
      <c r="A6" s="111" t="s">
        <v>87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8" spans="1:11" ht="124.5" customHeight="1" x14ac:dyDescent="0.25">
      <c r="F8" s="118" t="s">
        <v>120</v>
      </c>
      <c r="G8" s="119"/>
      <c r="H8" s="119"/>
      <c r="I8" s="119"/>
      <c r="J8" s="119"/>
      <c r="K8" s="119"/>
    </row>
  </sheetData>
  <mergeCells count="4">
    <mergeCell ref="A4:J4"/>
    <mergeCell ref="A1:K1"/>
    <mergeCell ref="A6:K6"/>
    <mergeCell ref="F8:K8"/>
  </mergeCells>
  <pageMargins left="0.70866141732283472" right="0.6692913385826772" top="0.74803149606299213" bottom="1.3385826771653544" header="0.31496062992125984" footer="0.31496062992125984"/>
  <pageSetup paperSize="9" orientation="landscape" r:id="rId1"/>
  <headerFooter>
    <oddHeader>&amp;L&amp;"-,Pogrubiony"ZP 3/2020
&amp;C&amp;"-,Pogrubiony"ZADANIE NR 5&amp;R&amp;"-,Pogrubiony"Załącznik nr 1E do SIWZ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4" r:id="rId4" name="Check Box 4">
              <controlPr defaultSize="0" autoFill="0" autoLine="0" autoPict="0">
                <anchor moveWithCells="1">
                  <from>
                    <xdr:col>6</xdr:col>
                    <xdr:colOff>381000</xdr:colOff>
                    <xdr:row>6</xdr:row>
                    <xdr:rowOff>152400</xdr:rowOff>
                  </from>
                  <to>
                    <xdr:col>7</xdr:col>
                    <xdr:colOff>104775</xdr:colOff>
                    <xdr:row>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"/>
  <sheetViews>
    <sheetView view="pageLayout" zoomScaleNormal="100" workbookViewId="0">
      <selection activeCell="C16" sqref="C16"/>
    </sheetView>
  </sheetViews>
  <sheetFormatPr defaultRowHeight="15" x14ac:dyDescent="0.25"/>
  <cols>
    <col min="1" max="1" width="4.5703125" customWidth="1"/>
    <col min="2" max="2" width="29.5703125" customWidth="1"/>
    <col min="3" max="3" width="19.85546875" customWidth="1"/>
    <col min="4" max="4" width="12.28515625" customWidth="1"/>
    <col min="5" max="5" width="9.140625" customWidth="1"/>
    <col min="6" max="6" width="10.28515625" customWidth="1"/>
    <col min="7" max="7" width="8.28515625" customWidth="1"/>
    <col min="8" max="8" width="11" customWidth="1"/>
    <col min="9" max="9" width="10.140625" customWidth="1"/>
    <col min="10" max="10" width="6.28515625" customWidth="1"/>
    <col min="11" max="11" width="10" customWidth="1"/>
  </cols>
  <sheetData>
    <row r="1" spans="1:11" x14ac:dyDescent="0.25">
      <c r="A1" s="120" t="s">
        <v>85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48" x14ac:dyDescent="0.25">
      <c r="A2" s="17" t="s">
        <v>0</v>
      </c>
      <c r="B2" s="17" t="s">
        <v>1</v>
      </c>
      <c r="C2" s="17" t="s">
        <v>17</v>
      </c>
      <c r="D2" s="17" t="s">
        <v>16</v>
      </c>
      <c r="E2" s="17" t="s">
        <v>15</v>
      </c>
      <c r="F2" s="17" t="s">
        <v>2</v>
      </c>
      <c r="G2" s="17" t="s">
        <v>3</v>
      </c>
      <c r="H2" s="17" t="s">
        <v>14</v>
      </c>
      <c r="I2" s="17" t="s">
        <v>4</v>
      </c>
      <c r="J2" s="17" t="s">
        <v>5</v>
      </c>
      <c r="K2" s="17" t="s">
        <v>6</v>
      </c>
    </row>
    <row r="3" spans="1:11" ht="24.75" thickBot="1" x14ac:dyDescent="0.3">
      <c r="A3" s="31">
        <v>1</v>
      </c>
      <c r="B3" s="27" t="s">
        <v>70</v>
      </c>
      <c r="C3" s="11"/>
      <c r="D3" s="11"/>
      <c r="E3" s="19"/>
      <c r="F3" s="20" t="s">
        <v>71</v>
      </c>
      <c r="G3" s="21">
        <v>30</v>
      </c>
      <c r="H3" s="22"/>
      <c r="I3" s="23">
        <f>G3*H3</f>
        <v>0</v>
      </c>
      <c r="J3" s="24"/>
      <c r="K3" s="25">
        <f>I3*J3+I3</f>
        <v>0</v>
      </c>
    </row>
    <row r="4" spans="1:11" ht="15.75" thickBot="1" x14ac:dyDescent="0.3">
      <c r="A4" s="107" t="s">
        <v>69</v>
      </c>
      <c r="B4" s="108"/>
      <c r="C4" s="108"/>
      <c r="D4" s="108"/>
      <c r="E4" s="108"/>
      <c r="F4" s="108"/>
      <c r="G4" s="108"/>
      <c r="H4" s="108"/>
      <c r="I4" s="108"/>
      <c r="J4" s="109"/>
      <c r="K4" s="16">
        <f>SUM(K3:K3)</f>
        <v>0</v>
      </c>
    </row>
    <row r="6" spans="1:11" ht="124.5" customHeight="1" x14ac:dyDescent="0.25">
      <c r="F6" s="118" t="s">
        <v>120</v>
      </c>
      <c r="G6" s="119"/>
      <c r="H6" s="119"/>
      <c r="I6" s="119"/>
      <c r="J6" s="119"/>
      <c r="K6" s="119"/>
    </row>
  </sheetData>
  <mergeCells count="3">
    <mergeCell ref="A4:J4"/>
    <mergeCell ref="A1:K1"/>
    <mergeCell ref="F6:K6"/>
  </mergeCells>
  <pageMargins left="0.70866141732283472" right="0.6692913385826772" top="0.74803149606299213" bottom="1.3385826771653544" header="0.31496062992125984" footer="0.31496062992125984"/>
  <pageSetup paperSize="9" orientation="landscape" r:id="rId1"/>
  <headerFooter>
    <oddHeader>&amp;L&amp;"-,Pogrubiony"ZP 3/2020&amp;C&amp;"-,Pogrubiony"ZADANIE NR 4&amp;R&amp;"-,Pogrubiony"Załącznik nr 1D do SIWZ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7" r:id="rId4" name="Check Box 3">
              <controlPr defaultSize="0" autoFill="0" autoLine="0" autoPict="0">
                <anchor moveWithCells="1">
                  <from>
                    <xdr:col>6</xdr:col>
                    <xdr:colOff>285750</xdr:colOff>
                    <xdr:row>5</xdr:row>
                    <xdr:rowOff>0</xdr:rowOff>
                  </from>
                  <to>
                    <xdr:col>7</xdr:col>
                    <xdr:colOff>9525</xdr:colOff>
                    <xdr:row>5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K46"/>
  <sheetViews>
    <sheetView view="pageLayout" topLeftCell="A19" zoomScale="80" zoomScaleNormal="100" zoomScalePageLayoutView="80" workbookViewId="0">
      <selection activeCell="I39" sqref="I39:K44"/>
    </sheetView>
  </sheetViews>
  <sheetFormatPr defaultRowHeight="15" x14ac:dyDescent="0.25"/>
  <cols>
    <col min="1" max="1" width="4.5703125" customWidth="1"/>
    <col min="2" max="2" width="28.5703125" customWidth="1"/>
    <col min="3" max="3" width="15.7109375" customWidth="1"/>
    <col min="4" max="4" width="11.85546875" customWidth="1"/>
    <col min="5" max="6" width="10.28515625" customWidth="1"/>
    <col min="7" max="7" width="8.28515625" customWidth="1"/>
    <col min="8" max="8" width="10.42578125" customWidth="1"/>
    <col min="9" max="9" width="12" customWidth="1"/>
    <col min="10" max="10" width="6.28515625" customWidth="1"/>
    <col min="11" max="11" width="12.140625" customWidth="1"/>
  </cols>
  <sheetData>
    <row r="1" spans="1:11" ht="54" customHeight="1" x14ac:dyDescent="0.25">
      <c r="A1" s="110" t="s">
        <v>94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48" x14ac:dyDescent="0.25">
      <c r="A2" s="17" t="s">
        <v>0</v>
      </c>
      <c r="B2" s="40" t="s">
        <v>1</v>
      </c>
      <c r="C2" s="17" t="s">
        <v>17</v>
      </c>
      <c r="D2" s="17" t="s">
        <v>16</v>
      </c>
      <c r="E2" s="17" t="s">
        <v>15</v>
      </c>
      <c r="F2" s="40" t="s">
        <v>2</v>
      </c>
      <c r="G2" s="40" t="s">
        <v>3</v>
      </c>
      <c r="H2" s="17" t="s">
        <v>14</v>
      </c>
      <c r="I2" s="17" t="s">
        <v>4</v>
      </c>
      <c r="J2" s="17" t="s">
        <v>5</v>
      </c>
      <c r="K2" s="17" t="s">
        <v>6</v>
      </c>
    </row>
    <row r="3" spans="1:11" ht="15.75" x14ac:dyDescent="0.25">
      <c r="A3" s="55">
        <v>1</v>
      </c>
      <c r="B3" s="39" t="s">
        <v>43</v>
      </c>
      <c r="C3" s="41"/>
      <c r="D3" s="11"/>
      <c r="E3" s="42"/>
      <c r="F3" s="47" t="s">
        <v>57</v>
      </c>
      <c r="G3" s="17">
        <v>2</v>
      </c>
      <c r="H3" s="43"/>
      <c r="I3" s="23">
        <f>G3*H3</f>
        <v>0</v>
      </c>
      <c r="J3" s="24"/>
      <c r="K3" s="25">
        <f>I3*J3+I3</f>
        <v>0</v>
      </c>
    </row>
    <row r="4" spans="1:11" ht="15.75" x14ac:dyDescent="0.25">
      <c r="A4" s="55">
        <v>2</v>
      </c>
      <c r="B4" s="39" t="s">
        <v>103</v>
      </c>
      <c r="C4" s="41"/>
      <c r="D4" s="11"/>
      <c r="E4" s="42"/>
      <c r="F4" s="47" t="s">
        <v>104</v>
      </c>
      <c r="G4" s="17">
        <v>2</v>
      </c>
      <c r="H4" s="43"/>
      <c r="I4" s="23">
        <f t="shared" ref="I4:I34" si="0">G4*H4</f>
        <v>0</v>
      </c>
      <c r="J4" s="24"/>
      <c r="K4" s="25">
        <f t="shared" ref="K4:K34" si="1">I4*J4+I4</f>
        <v>0</v>
      </c>
    </row>
    <row r="5" spans="1:11" ht="15.75" x14ac:dyDescent="0.25">
      <c r="A5" s="55">
        <v>3</v>
      </c>
      <c r="B5" s="39" t="s">
        <v>126</v>
      </c>
      <c r="C5" s="41"/>
      <c r="D5" s="11"/>
      <c r="E5" s="42"/>
      <c r="F5" s="47" t="s">
        <v>57</v>
      </c>
      <c r="G5" s="17">
        <v>1</v>
      </c>
      <c r="H5" s="43"/>
      <c r="I5" s="23">
        <f t="shared" si="0"/>
        <v>0</v>
      </c>
      <c r="J5" s="24"/>
      <c r="K5" s="25">
        <f t="shared" si="1"/>
        <v>0</v>
      </c>
    </row>
    <row r="6" spans="1:11" ht="15.75" x14ac:dyDescent="0.25">
      <c r="A6" s="55">
        <v>4</v>
      </c>
      <c r="B6" s="57" t="s">
        <v>44</v>
      </c>
      <c r="C6" s="41"/>
      <c r="D6" s="11"/>
      <c r="E6" s="42"/>
      <c r="F6" s="60" t="s">
        <v>58</v>
      </c>
      <c r="G6" s="44">
        <v>4</v>
      </c>
      <c r="H6" s="43"/>
      <c r="I6" s="23">
        <f t="shared" si="0"/>
        <v>0</v>
      </c>
      <c r="J6" s="24"/>
      <c r="K6" s="25">
        <f t="shared" si="1"/>
        <v>0</v>
      </c>
    </row>
    <row r="7" spans="1:11" ht="15.75" x14ac:dyDescent="0.25">
      <c r="A7" s="55">
        <v>5</v>
      </c>
      <c r="B7" s="57" t="s">
        <v>127</v>
      </c>
      <c r="C7" s="41"/>
      <c r="D7" s="11"/>
      <c r="E7" s="42"/>
      <c r="F7" s="60" t="s">
        <v>58</v>
      </c>
      <c r="G7" s="44">
        <v>1</v>
      </c>
      <c r="H7" s="43"/>
      <c r="I7" s="23">
        <f t="shared" si="0"/>
        <v>0</v>
      </c>
      <c r="J7" s="24"/>
      <c r="K7" s="25">
        <f t="shared" si="1"/>
        <v>0</v>
      </c>
    </row>
    <row r="8" spans="1:11" ht="15.75" x14ac:dyDescent="0.25">
      <c r="A8" s="55">
        <v>6</v>
      </c>
      <c r="B8" s="39" t="s">
        <v>128</v>
      </c>
      <c r="C8" s="41"/>
      <c r="D8" s="11"/>
      <c r="E8" s="42"/>
      <c r="F8" s="47" t="s">
        <v>58</v>
      </c>
      <c r="G8" s="17">
        <v>2</v>
      </c>
      <c r="H8" s="43"/>
      <c r="I8" s="23">
        <f t="shared" si="0"/>
        <v>0</v>
      </c>
      <c r="J8" s="24"/>
      <c r="K8" s="25">
        <f t="shared" si="1"/>
        <v>0</v>
      </c>
    </row>
    <row r="9" spans="1:11" ht="15.75" x14ac:dyDescent="0.25">
      <c r="A9" s="55">
        <v>7</v>
      </c>
      <c r="B9" s="39" t="s">
        <v>129</v>
      </c>
      <c r="C9" s="41"/>
      <c r="D9" s="11"/>
      <c r="E9" s="42"/>
      <c r="F9" s="47" t="s">
        <v>58</v>
      </c>
      <c r="G9" s="17">
        <v>2</v>
      </c>
      <c r="H9" s="43"/>
      <c r="I9" s="23">
        <f t="shared" si="0"/>
        <v>0</v>
      </c>
      <c r="J9" s="24"/>
      <c r="K9" s="25">
        <f t="shared" si="1"/>
        <v>0</v>
      </c>
    </row>
    <row r="10" spans="1:11" ht="15.75" x14ac:dyDescent="0.25">
      <c r="A10" s="55">
        <v>8</v>
      </c>
      <c r="B10" s="39" t="s">
        <v>130</v>
      </c>
      <c r="C10" s="41"/>
      <c r="D10" s="11"/>
      <c r="E10" s="42"/>
      <c r="F10" s="47" t="s">
        <v>58</v>
      </c>
      <c r="G10" s="17">
        <v>3</v>
      </c>
      <c r="H10" s="43"/>
      <c r="I10" s="23">
        <f t="shared" si="0"/>
        <v>0</v>
      </c>
      <c r="J10" s="24"/>
      <c r="K10" s="25">
        <f t="shared" si="1"/>
        <v>0</v>
      </c>
    </row>
    <row r="11" spans="1:11" ht="15.75" x14ac:dyDescent="0.25">
      <c r="A11" s="55">
        <v>9</v>
      </c>
      <c r="B11" s="39" t="s">
        <v>131</v>
      </c>
      <c r="C11" s="41"/>
      <c r="D11" s="11"/>
      <c r="E11" s="42"/>
      <c r="F11" s="47" t="s">
        <v>58</v>
      </c>
      <c r="G11" s="17">
        <v>3</v>
      </c>
      <c r="H11" s="43"/>
      <c r="I11" s="23">
        <f t="shared" si="0"/>
        <v>0</v>
      </c>
      <c r="J11" s="24"/>
      <c r="K11" s="25">
        <f t="shared" si="1"/>
        <v>0</v>
      </c>
    </row>
    <row r="12" spans="1:11" ht="15.75" x14ac:dyDescent="0.25">
      <c r="A12" s="55">
        <v>10</v>
      </c>
      <c r="B12" s="57" t="s">
        <v>132</v>
      </c>
      <c r="C12" s="41"/>
      <c r="D12" s="11"/>
      <c r="E12" s="42"/>
      <c r="F12" s="60" t="s">
        <v>58</v>
      </c>
      <c r="G12" s="44">
        <v>2</v>
      </c>
      <c r="H12" s="43"/>
      <c r="I12" s="23">
        <f t="shared" si="0"/>
        <v>0</v>
      </c>
      <c r="J12" s="24"/>
      <c r="K12" s="25">
        <f t="shared" si="1"/>
        <v>0</v>
      </c>
    </row>
    <row r="13" spans="1:11" ht="15.75" x14ac:dyDescent="0.25">
      <c r="A13" s="55">
        <v>11</v>
      </c>
      <c r="B13" s="57" t="s">
        <v>133</v>
      </c>
      <c r="C13" s="41"/>
      <c r="D13" s="11"/>
      <c r="E13" s="42"/>
      <c r="F13" s="60" t="s">
        <v>58</v>
      </c>
      <c r="G13" s="44">
        <v>2</v>
      </c>
      <c r="H13" s="43"/>
      <c r="I13" s="23">
        <f t="shared" si="0"/>
        <v>0</v>
      </c>
      <c r="J13" s="24"/>
      <c r="K13" s="25">
        <f t="shared" si="1"/>
        <v>0</v>
      </c>
    </row>
    <row r="14" spans="1:11" ht="15.75" x14ac:dyDescent="0.25">
      <c r="A14" s="55">
        <v>12</v>
      </c>
      <c r="B14" s="57" t="s">
        <v>134</v>
      </c>
      <c r="C14" s="41"/>
      <c r="D14" s="11"/>
      <c r="E14" s="42"/>
      <c r="F14" s="60" t="s">
        <v>59</v>
      </c>
      <c r="G14" s="44">
        <v>2</v>
      </c>
      <c r="H14" s="43"/>
      <c r="I14" s="23">
        <f t="shared" si="0"/>
        <v>0</v>
      </c>
      <c r="J14" s="24"/>
      <c r="K14" s="25">
        <f t="shared" si="1"/>
        <v>0</v>
      </c>
    </row>
    <row r="15" spans="1:11" ht="15.75" x14ac:dyDescent="0.25">
      <c r="A15" s="55">
        <v>13</v>
      </c>
      <c r="B15" s="57" t="s">
        <v>135</v>
      </c>
      <c r="C15" s="41"/>
      <c r="D15" s="11"/>
      <c r="E15" s="42"/>
      <c r="F15" s="60" t="s">
        <v>59</v>
      </c>
      <c r="G15" s="44">
        <v>2</v>
      </c>
      <c r="H15" s="43"/>
      <c r="I15" s="23">
        <f t="shared" si="0"/>
        <v>0</v>
      </c>
      <c r="J15" s="24"/>
      <c r="K15" s="25">
        <f t="shared" si="1"/>
        <v>0</v>
      </c>
    </row>
    <row r="16" spans="1:11" ht="15.75" x14ac:dyDescent="0.25">
      <c r="A16" s="55">
        <v>14</v>
      </c>
      <c r="B16" s="57" t="s">
        <v>136</v>
      </c>
      <c r="C16" s="41"/>
      <c r="D16" s="11"/>
      <c r="E16" s="42"/>
      <c r="F16" s="60" t="s">
        <v>58</v>
      </c>
      <c r="G16" s="44">
        <v>1</v>
      </c>
      <c r="H16" s="43"/>
      <c r="I16" s="23">
        <f t="shared" si="0"/>
        <v>0</v>
      </c>
      <c r="J16" s="24"/>
      <c r="K16" s="25">
        <f t="shared" si="1"/>
        <v>0</v>
      </c>
    </row>
    <row r="17" spans="1:11" ht="15.75" x14ac:dyDescent="0.25">
      <c r="A17" s="55">
        <v>15</v>
      </c>
      <c r="B17" s="57" t="s">
        <v>45</v>
      </c>
      <c r="C17" s="41"/>
      <c r="D17" s="11"/>
      <c r="E17" s="42"/>
      <c r="F17" s="60" t="s">
        <v>58</v>
      </c>
      <c r="G17" s="44">
        <v>20</v>
      </c>
      <c r="H17" s="43"/>
      <c r="I17" s="23">
        <f t="shared" si="0"/>
        <v>0</v>
      </c>
      <c r="J17" s="24"/>
      <c r="K17" s="25">
        <f t="shared" si="1"/>
        <v>0</v>
      </c>
    </row>
    <row r="18" spans="1:11" ht="15.75" x14ac:dyDescent="0.25">
      <c r="A18" s="55">
        <v>16</v>
      </c>
      <c r="B18" s="57" t="s">
        <v>46</v>
      </c>
      <c r="C18" s="41"/>
      <c r="D18" s="11"/>
      <c r="E18" s="42"/>
      <c r="F18" s="60" t="s">
        <v>58</v>
      </c>
      <c r="G18" s="44">
        <v>8</v>
      </c>
      <c r="H18" s="43"/>
      <c r="I18" s="23">
        <f t="shared" si="0"/>
        <v>0</v>
      </c>
      <c r="J18" s="24"/>
      <c r="K18" s="25">
        <f t="shared" si="1"/>
        <v>0</v>
      </c>
    </row>
    <row r="19" spans="1:11" ht="15.75" x14ac:dyDescent="0.25">
      <c r="A19" s="55">
        <v>17</v>
      </c>
      <c r="B19" s="57" t="s">
        <v>47</v>
      </c>
      <c r="C19" s="41"/>
      <c r="D19" s="11"/>
      <c r="E19" s="42"/>
      <c r="F19" s="60" t="s">
        <v>60</v>
      </c>
      <c r="G19" s="44">
        <v>3</v>
      </c>
      <c r="H19" s="43"/>
      <c r="I19" s="23">
        <f t="shared" si="0"/>
        <v>0</v>
      </c>
      <c r="J19" s="24"/>
      <c r="K19" s="25">
        <f t="shared" si="1"/>
        <v>0</v>
      </c>
    </row>
    <row r="20" spans="1:11" ht="15.75" x14ac:dyDescent="0.25">
      <c r="A20" s="55">
        <v>18</v>
      </c>
      <c r="B20" s="57" t="s">
        <v>48</v>
      </c>
      <c r="C20" s="41"/>
      <c r="D20" s="11"/>
      <c r="E20" s="42"/>
      <c r="F20" s="60" t="s">
        <v>61</v>
      </c>
      <c r="G20" s="44">
        <v>24</v>
      </c>
      <c r="H20" s="43"/>
      <c r="I20" s="23">
        <f t="shared" si="0"/>
        <v>0</v>
      </c>
      <c r="J20" s="24"/>
      <c r="K20" s="25">
        <f t="shared" si="1"/>
        <v>0</v>
      </c>
    </row>
    <row r="21" spans="1:11" ht="15.75" x14ac:dyDescent="0.25">
      <c r="A21" s="55">
        <v>19</v>
      </c>
      <c r="B21" s="57" t="s">
        <v>48</v>
      </c>
      <c r="C21" s="41"/>
      <c r="D21" s="11"/>
      <c r="E21" s="42"/>
      <c r="F21" s="60" t="s">
        <v>60</v>
      </c>
      <c r="G21" s="44">
        <v>2</v>
      </c>
      <c r="H21" s="43"/>
      <c r="I21" s="23">
        <f t="shared" si="0"/>
        <v>0</v>
      </c>
      <c r="J21" s="24"/>
      <c r="K21" s="25">
        <f t="shared" si="1"/>
        <v>0</v>
      </c>
    </row>
    <row r="22" spans="1:11" ht="24" x14ac:dyDescent="0.25">
      <c r="A22" s="55">
        <v>20</v>
      </c>
      <c r="B22" s="57" t="s">
        <v>49</v>
      </c>
      <c r="C22" s="41"/>
      <c r="D22" s="11"/>
      <c r="E22" s="42"/>
      <c r="F22" s="60" t="s">
        <v>62</v>
      </c>
      <c r="G22" s="44">
        <v>12</v>
      </c>
      <c r="H22" s="43"/>
      <c r="I22" s="23">
        <f t="shared" si="0"/>
        <v>0</v>
      </c>
      <c r="J22" s="24"/>
      <c r="K22" s="25">
        <f t="shared" si="1"/>
        <v>0</v>
      </c>
    </row>
    <row r="23" spans="1:11" ht="15.75" x14ac:dyDescent="0.25">
      <c r="A23" s="55">
        <v>21</v>
      </c>
      <c r="B23" s="57" t="s">
        <v>50</v>
      </c>
      <c r="C23" s="41"/>
      <c r="D23" s="11"/>
      <c r="E23" s="42"/>
      <c r="F23" s="60" t="s">
        <v>63</v>
      </c>
      <c r="G23" s="44">
        <v>8</v>
      </c>
      <c r="H23" s="43"/>
      <c r="I23" s="23">
        <f t="shared" si="0"/>
        <v>0</v>
      </c>
      <c r="J23" s="24"/>
      <c r="K23" s="25">
        <f t="shared" si="1"/>
        <v>0</v>
      </c>
    </row>
    <row r="24" spans="1:11" ht="15.75" x14ac:dyDescent="0.25">
      <c r="A24" s="55">
        <v>22</v>
      </c>
      <c r="B24" s="57" t="s">
        <v>51</v>
      </c>
      <c r="C24" s="41"/>
      <c r="D24" s="11"/>
      <c r="E24" s="42"/>
      <c r="F24" s="60" t="s">
        <v>57</v>
      </c>
      <c r="G24" s="44">
        <v>2</v>
      </c>
      <c r="H24" s="43"/>
      <c r="I24" s="23">
        <f t="shared" si="0"/>
        <v>0</v>
      </c>
      <c r="J24" s="24"/>
      <c r="K24" s="25">
        <f t="shared" si="1"/>
        <v>0</v>
      </c>
    </row>
    <row r="25" spans="1:11" ht="25.5" x14ac:dyDescent="0.25">
      <c r="A25" s="55">
        <v>23</v>
      </c>
      <c r="B25" s="57" t="s">
        <v>52</v>
      </c>
      <c r="C25" s="45"/>
      <c r="D25" s="19"/>
      <c r="E25" s="42"/>
      <c r="F25" s="60" t="s">
        <v>102</v>
      </c>
      <c r="G25" s="44">
        <v>4</v>
      </c>
      <c r="H25" s="43"/>
      <c r="I25" s="23">
        <f t="shared" si="0"/>
        <v>0</v>
      </c>
      <c r="J25" s="24"/>
      <c r="K25" s="25">
        <f t="shared" si="1"/>
        <v>0</v>
      </c>
    </row>
    <row r="26" spans="1:11" ht="25.5" x14ac:dyDescent="0.25">
      <c r="A26" s="55">
        <v>24</v>
      </c>
      <c r="B26" s="39" t="s">
        <v>53</v>
      </c>
      <c r="C26" s="45"/>
      <c r="D26" s="19"/>
      <c r="E26" s="42"/>
      <c r="F26" s="47" t="s">
        <v>58</v>
      </c>
      <c r="G26" s="17">
        <v>4</v>
      </c>
      <c r="H26" s="43"/>
      <c r="I26" s="23">
        <f t="shared" si="0"/>
        <v>0</v>
      </c>
      <c r="J26" s="24"/>
      <c r="K26" s="25">
        <f t="shared" si="1"/>
        <v>0</v>
      </c>
    </row>
    <row r="27" spans="1:11" ht="25.5" x14ac:dyDescent="0.25">
      <c r="A27" s="55">
        <v>25</v>
      </c>
      <c r="B27" s="39" t="s">
        <v>54</v>
      </c>
      <c r="C27" s="45"/>
      <c r="D27" s="19"/>
      <c r="E27" s="42"/>
      <c r="F27" s="47" t="s">
        <v>58</v>
      </c>
      <c r="G27" s="17">
        <v>4</v>
      </c>
      <c r="H27" s="43"/>
      <c r="I27" s="23">
        <f t="shared" si="0"/>
        <v>0</v>
      </c>
      <c r="J27" s="24"/>
      <c r="K27" s="25">
        <f t="shared" si="1"/>
        <v>0</v>
      </c>
    </row>
    <row r="28" spans="1:11" x14ac:dyDescent="0.25">
      <c r="A28" s="55">
        <v>26</v>
      </c>
      <c r="B28" s="39" t="s">
        <v>55</v>
      </c>
      <c r="C28" s="45"/>
      <c r="D28" s="19"/>
      <c r="E28" s="42"/>
      <c r="F28" s="47" t="s">
        <v>64</v>
      </c>
      <c r="G28" s="17">
        <v>13</v>
      </c>
      <c r="H28" s="46"/>
      <c r="I28" s="23">
        <f t="shared" si="0"/>
        <v>0</v>
      </c>
      <c r="J28" s="24"/>
      <c r="K28" s="25">
        <f t="shared" si="1"/>
        <v>0</v>
      </c>
    </row>
    <row r="29" spans="1:11" x14ac:dyDescent="0.25">
      <c r="A29" s="55">
        <v>27</v>
      </c>
      <c r="B29" s="39" t="s">
        <v>95</v>
      </c>
      <c r="C29" s="45"/>
      <c r="D29" s="19"/>
      <c r="E29" s="42"/>
      <c r="F29" s="47" t="s">
        <v>65</v>
      </c>
      <c r="G29" s="17">
        <v>4</v>
      </c>
      <c r="H29" s="46"/>
      <c r="I29" s="23">
        <f t="shared" si="0"/>
        <v>0</v>
      </c>
      <c r="J29" s="24"/>
      <c r="K29" s="25">
        <f t="shared" si="1"/>
        <v>0</v>
      </c>
    </row>
    <row r="30" spans="1:11" ht="38.25" x14ac:dyDescent="0.25">
      <c r="A30" s="55">
        <v>28</v>
      </c>
      <c r="B30" s="39" t="s">
        <v>56</v>
      </c>
      <c r="C30" s="45"/>
      <c r="D30" s="19"/>
      <c r="E30" s="42"/>
      <c r="F30" s="47" t="s">
        <v>66</v>
      </c>
      <c r="G30" s="17">
        <v>78</v>
      </c>
      <c r="H30" s="46"/>
      <c r="I30" s="23">
        <f t="shared" si="0"/>
        <v>0</v>
      </c>
      <c r="J30" s="24"/>
      <c r="K30" s="25">
        <f t="shared" si="1"/>
        <v>0</v>
      </c>
    </row>
    <row r="31" spans="1:11" ht="51" x14ac:dyDescent="0.25">
      <c r="A31" s="55">
        <v>29</v>
      </c>
      <c r="B31" s="39" t="s">
        <v>98</v>
      </c>
      <c r="C31" s="45"/>
      <c r="D31" s="19"/>
      <c r="E31" s="42"/>
      <c r="F31" s="47" t="s">
        <v>66</v>
      </c>
      <c r="G31" s="17">
        <v>26</v>
      </c>
      <c r="H31" s="46"/>
      <c r="I31" s="23">
        <f t="shared" si="0"/>
        <v>0</v>
      </c>
      <c r="J31" s="24"/>
      <c r="K31" s="25">
        <f t="shared" si="1"/>
        <v>0</v>
      </c>
    </row>
    <row r="32" spans="1:11" ht="38.25" x14ac:dyDescent="0.25">
      <c r="A32" s="55">
        <v>30</v>
      </c>
      <c r="B32" s="39" t="s">
        <v>116</v>
      </c>
      <c r="C32" s="45"/>
      <c r="D32" s="19"/>
      <c r="E32" s="42"/>
      <c r="F32" s="47" t="s">
        <v>67</v>
      </c>
      <c r="G32" s="17">
        <v>19</v>
      </c>
      <c r="H32" s="46"/>
      <c r="I32" s="23">
        <f t="shared" si="0"/>
        <v>0</v>
      </c>
      <c r="J32" s="24"/>
      <c r="K32" s="25">
        <f t="shared" si="1"/>
        <v>0</v>
      </c>
    </row>
    <row r="33" spans="1:11" ht="51.75" x14ac:dyDescent="0.25">
      <c r="A33" s="55">
        <v>31</v>
      </c>
      <c r="B33" s="58" t="s">
        <v>90</v>
      </c>
      <c r="C33" s="45"/>
      <c r="D33" s="19"/>
      <c r="E33" s="42"/>
      <c r="F33" s="47" t="s">
        <v>67</v>
      </c>
      <c r="G33" s="17">
        <v>19</v>
      </c>
      <c r="H33" s="46"/>
      <c r="I33" s="23"/>
      <c r="J33" s="24"/>
      <c r="K33" s="25"/>
    </row>
    <row r="34" spans="1:11" ht="42.75" customHeight="1" thickBot="1" x14ac:dyDescent="0.3">
      <c r="A34" s="56">
        <v>32</v>
      </c>
      <c r="B34" s="59" t="s">
        <v>117</v>
      </c>
      <c r="C34" s="48"/>
      <c r="D34" s="49"/>
      <c r="E34" s="50"/>
      <c r="F34" s="51" t="s">
        <v>91</v>
      </c>
      <c r="G34" s="40">
        <v>7</v>
      </c>
      <c r="H34" s="52"/>
      <c r="I34" s="53">
        <f t="shared" si="0"/>
        <v>0</v>
      </c>
      <c r="J34" s="54"/>
      <c r="K34" s="25">
        <f t="shared" si="1"/>
        <v>0</v>
      </c>
    </row>
    <row r="35" spans="1:11" ht="15.75" thickBot="1" x14ac:dyDescent="0.3">
      <c r="A35" s="107" t="s">
        <v>68</v>
      </c>
      <c r="B35" s="108"/>
      <c r="C35" s="108"/>
      <c r="D35" s="108"/>
      <c r="E35" s="108"/>
      <c r="F35" s="108"/>
      <c r="G35" s="108"/>
      <c r="H35" s="108"/>
      <c r="I35" s="108"/>
      <c r="J35" s="109"/>
      <c r="K35" s="16">
        <f>SUM(K3:K34)</f>
        <v>0</v>
      </c>
    </row>
    <row r="36" spans="1:11" ht="409.5" customHeight="1" x14ac:dyDescent="0.25">
      <c r="A36" s="121" t="s">
        <v>110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</row>
    <row r="37" spans="1:11" ht="23.25" customHeight="1" x14ac:dyDescent="0.25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</row>
    <row r="38" spans="1:11" x14ac:dyDescent="0.25">
      <c r="A38" s="124" t="s">
        <v>96</v>
      </c>
      <c r="B38" s="124"/>
      <c r="C38" s="124"/>
      <c r="D38" s="124" t="s">
        <v>97</v>
      </c>
      <c r="E38" s="124"/>
      <c r="F38" s="124"/>
      <c r="G38" s="124"/>
      <c r="H38" s="124"/>
      <c r="I38" s="124" t="s">
        <v>84</v>
      </c>
      <c r="J38" s="124"/>
      <c r="K38" s="124"/>
    </row>
    <row r="39" spans="1:11" ht="31.5" customHeight="1" x14ac:dyDescent="0.25">
      <c r="A39" s="123" t="s">
        <v>56</v>
      </c>
      <c r="B39" s="123"/>
      <c r="C39" s="123"/>
      <c r="D39" s="123" t="s">
        <v>105</v>
      </c>
      <c r="E39" s="123"/>
      <c r="F39" s="123"/>
      <c r="G39" s="123"/>
      <c r="H39" s="123"/>
      <c r="I39" s="123" t="s">
        <v>137</v>
      </c>
      <c r="J39" s="123"/>
      <c r="K39" s="123"/>
    </row>
    <row r="40" spans="1:11" ht="32.25" customHeight="1" x14ac:dyDescent="0.25">
      <c r="A40" s="123" t="s">
        <v>98</v>
      </c>
      <c r="B40" s="123"/>
      <c r="C40" s="123"/>
      <c r="D40" s="123" t="s">
        <v>106</v>
      </c>
      <c r="E40" s="123"/>
      <c r="F40" s="123"/>
      <c r="G40" s="123"/>
      <c r="H40" s="123"/>
      <c r="I40" s="123"/>
      <c r="J40" s="123"/>
      <c r="K40" s="123"/>
    </row>
    <row r="41" spans="1:11" ht="48.75" customHeight="1" x14ac:dyDescent="0.25">
      <c r="A41" s="123" t="s">
        <v>116</v>
      </c>
      <c r="B41" s="123"/>
      <c r="C41" s="123"/>
      <c r="D41" s="123" t="s">
        <v>107</v>
      </c>
      <c r="E41" s="123"/>
      <c r="F41" s="123"/>
      <c r="G41" s="123"/>
      <c r="H41" s="123"/>
      <c r="I41" s="123"/>
      <c r="J41" s="123"/>
      <c r="K41" s="123"/>
    </row>
    <row r="42" spans="1:11" ht="47.25" customHeight="1" x14ac:dyDescent="0.25">
      <c r="A42" s="123" t="s">
        <v>90</v>
      </c>
      <c r="B42" s="123"/>
      <c r="C42" s="123"/>
      <c r="D42" s="123" t="s">
        <v>107</v>
      </c>
      <c r="E42" s="123"/>
      <c r="F42" s="123"/>
      <c r="G42" s="123"/>
      <c r="H42" s="123"/>
      <c r="I42" s="123"/>
      <c r="J42" s="123"/>
      <c r="K42" s="123"/>
    </row>
    <row r="43" spans="1:11" ht="35.25" customHeight="1" x14ac:dyDescent="0.25">
      <c r="A43" s="123" t="s">
        <v>122</v>
      </c>
      <c r="B43" s="123"/>
      <c r="C43" s="123"/>
      <c r="D43" s="123" t="s">
        <v>108</v>
      </c>
      <c r="E43" s="123"/>
      <c r="F43" s="123"/>
      <c r="G43" s="123"/>
      <c r="H43" s="123"/>
      <c r="I43" s="123"/>
      <c r="J43" s="123"/>
      <c r="K43" s="123"/>
    </row>
    <row r="44" spans="1:11" ht="33.75" customHeight="1" x14ac:dyDescent="0.25">
      <c r="A44" s="123" t="s">
        <v>99</v>
      </c>
      <c r="B44" s="123"/>
      <c r="C44" s="123"/>
      <c r="D44" s="123" t="s">
        <v>113</v>
      </c>
      <c r="E44" s="123"/>
      <c r="F44" s="123"/>
      <c r="G44" s="123"/>
      <c r="H44" s="123"/>
      <c r="I44" s="123"/>
      <c r="J44" s="123"/>
      <c r="K44" s="123"/>
    </row>
    <row r="45" spans="1:11" ht="37.5" customHeight="1" x14ac:dyDescent="0.25">
      <c r="A45" s="123" t="s">
        <v>100</v>
      </c>
      <c r="B45" s="123"/>
      <c r="C45" s="123"/>
      <c r="D45" s="123" t="s">
        <v>109</v>
      </c>
      <c r="E45" s="123"/>
      <c r="F45" s="123"/>
      <c r="G45" s="123"/>
      <c r="H45" s="123"/>
      <c r="I45" s="123" t="s">
        <v>101</v>
      </c>
      <c r="J45" s="123"/>
      <c r="K45" s="123"/>
    </row>
    <row r="46" spans="1:11" ht="124.5" customHeight="1" x14ac:dyDescent="0.25">
      <c r="F46" s="118" t="s">
        <v>120</v>
      </c>
      <c r="G46" s="119"/>
      <c r="H46" s="119"/>
      <c r="I46" s="119"/>
      <c r="J46" s="119"/>
      <c r="K46" s="119"/>
    </row>
  </sheetData>
  <mergeCells count="23">
    <mergeCell ref="F46:K46"/>
    <mergeCell ref="I45:K45"/>
    <mergeCell ref="D45:H45"/>
    <mergeCell ref="A38:C38"/>
    <mergeCell ref="A39:C39"/>
    <mergeCell ref="A40:C40"/>
    <mergeCell ref="A41:C41"/>
    <mergeCell ref="A42:C42"/>
    <mergeCell ref="A43:C43"/>
    <mergeCell ref="A44:C44"/>
    <mergeCell ref="A45:C45"/>
    <mergeCell ref="D41:H41"/>
    <mergeCell ref="D42:H42"/>
    <mergeCell ref="D43:H43"/>
    <mergeCell ref="D44:H44"/>
    <mergeCell ref="I39:K44"/>
    <mergeCell ref="A1:K1"/>
    <mergeCell ref="A36:K36"/>
    <mergeCell ref="D39:H39"/>
    <mergeCell ref="D40:H40"/>
    <mergeCell ref="I38:K38"/>
    <mergeCell ref="D38:H38"/>
    <mergeCell ref="A35:J35"/>
  </mergeCells>
  <pageMargins left="0.70866141732283472" right="0.6692913385826772" top="0.74803149606299213" bottom="1.5104166666666667" header="0.31496062992125984" footer="0.31496062992125984"/>
  <pageSetup paperSize="9" orientation="landscape" r:id="rId1"/>
  <headerFooter>
    <oddHeader>&amp;L&amp;"-,Pogrubiony"&amp;K000000ZP 3/2020&amp;C&amp;"-,Pogrubiony"ZADANIE NR 3&amp;R&amp;"-,Pogrubiony"Załącznik nr 1C do SIWZ</oddHeader>
    <oddFooter>&amp;C&amp;P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1" r:id="rId4" name="Check Box 3">
              <controlPr defaultSize="0" autoFill="0" autoLine="0" autoPict="0">
                <anchor moveWithCells="1">
                  <from>
                    <xdr:col>5</xdr:col>
                    <xdr:colOff>561975</xdr:colOff>
                    <xdr:row>45</xdr:row>
                    <xdr:rowOff>38100</xdr:rowOff>
                  </from>
                  <to>
                    <xdr:col>6</xdr:col>
                    <xdr:colOff>142875</xdr:colOff>
                    <xdr:row>45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"/>
  <sheetViews>
    <sheetView view="pageLayout" topLeftCell="A23" zoomScaleNormal="100" workbookViewId="0">
      <selection activeCell="I22" sqref="I22:K25"/>
    </sheetView>
  </sheetViews>
  <sheetFormatPr defaultRowHeight="15" x14ac:dyDescent="0.25"/>
  <cols>
    <col min="1" max="1" width="4.5703125" customWidth="1"/>
    <col min="2" max="2" width="29.5703125" customWidth="1"/>
    <col min="3" max="3" width="19.85546875" customWidth="1"/>
    <col min="4" max="4" width="12.28515625" customWidth="1"/>
    <col min="5" max="5" width="9.140625" customWidth="1"/>
    <col min="6" max="6" width="10.28515625" customWidth="1"/>
    <col min="7" max="7" width="8.28515625" customWidth="1"/>
    <col min="8" max="8" width="11" customWidth="1"/>
    <col min="9" max="9" width="10.140625" customWidth="1"/>
    <col min="10" max="10" width="6.28515625" customWidth="1"/>
    <col min="11" max="11" width="10" customWidth="1"/>
  </cols>
  <sheetData>
    <row r="1" spans="1:11" ht="54" customHeight="1" x14ac:dyDescent="0.25">
      <c r="A1" s="110" t="s">
        <v>93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45" x14ac:dyDescent="0.25">
      <c r="A2" s="9" t="s">
        <v>0</v>
      </c>
      <c r="B2" s="9" t="s">
        <v>1</v>
      </c>
      <c r="C2" s="9" t="s">
        <v>17</v>
      </c>
      <c r="D2" s="9" t="s">
        <v>16</v>
      </c>
      <c r="E2" s="9" t="s">
        <v>15</v>
      </c>
      <c r="F2" s="9" t="s">
        <v>2</v>
      </c>
      <c r="G2" s="63" t="s">
        <v>3</v>
      </c>
      <c r="H2" s="64" t="s">
        <v>14</v>
      </c>
      <c r="I2" s="9" t="s">
        <v>4</v>
      </c>
      <c r="J2" s="9" t="s">
        <v>5</v>
      </c>
      <c r="K2" s="9" t="s">
        <v>6</v>
      </c>
    </row>
    <row r="3" spans="1:11" ht="44.25" customHeight="1" x14ac:dyDescent="0.25">
      <c r="A3" s="10">
        <v>1</v>
      </c>
      <c r="B3" s="77" t="s">
        <v>19</v>
      </c>
      <c r="C3" s="65"/>
      <c r="D3" s="65"/>
      <c r="E3" s="12"/>
      <c r="F3" s="79" t="s">
        <v>20</v>
      </c>
      <c r="G3" s="9">
        <v>20</v>
      </c>
      <c r="H3" s="66"/>
      <c r="I3" s="13">
        <f>G3*H3</f>
        <v>0</v>
      </c>
      <c r="J3" s="14"/>
      <c r="K3" s="15">
        <f>I3*J3+I3</f>
        <v>0</v>
      </c>
    </row>
    <row r="4" spans="1:11" ht="44.25" customHeight="1" x14ac:dyDescent="0.25">
      <c r="A4" s="10">
        <v>2</v>
      </c>
      <c r="B4" s="77" t="s">
        <v>21</v>
      </c>
      <c r="C4" s="65"/>
      <c r="D4" s="65"/>
      <c r="E4" s="12"/>
      <c r="F4" s="80" t="s">
        <v>22</v>
      </c>
      <c r="G4" s="9">
        <v>80</v>
      </c>
      <c r="H4" s="66"/>
      <c r="I4" s="13">
        <f t="shared" ref="I4:I6" si="0">G4*H4</f>
        <v>0</v>
      </c>
      <c r="J4" s="14"/>
      <c r="K4" s="15">
        <f t="shared" ref="K4:K14" si="1">I4*J4+I4</f>
        <v>0</v>
      </c>
    </row>
    <row r="5" spans="1:11" ht="44.25" customHeight="1" x14ac:dyDescent="0.25">
      <c r="A5" s="10">
        <v>3</v>
      </c>
      <c r="B5" s="77" t="s">
        <v>23</v>
      </c>
      <c r="C5" s="12"/>
      <c r="D5" s="12"/>
      <c r="E5" s="12"/>
      <c r="F5" s="80" t="s">
        <v>22</v>
      </c>
      <c r="G5" s="9">
        <v>40</v>
      </c>
      <c r="H5" s="66"/>
      <c r="I5" s="13">
        <f t="shared" si="0"/>
        <v>0</v>
      </c>
      <c r="J5" s="14"/>
      <c r="K5" s="15">
        <f t="shared" si="1"/>
        <v>0</v>
      </c>
    </row>
    <row r="6" spans="1:11" ht="44.25" customHeight="1" x14ac:dyDescent="0.25">
      <c r="A6" s="10">
        <v>4</v>
      </c>
      <c r="B6" s="77" t="s">
        <v>37</v>
      </c>
      <c r="C6" s="12"/>
      <c r="D6" s="12"/>
      <c r="E6" s="12"/>
      <c r="F6" s="80" t="s">
        <v>22</v>
      </c>
      <c r="G6" s="9">
        <v>5</v>
      </c>
      <c r="H6" s="66"/>
      <c r="I6" s="13">
        <f t="shared" si="0"/>
        <v>0</v>
      </c>
      <c r="J6" s="14"/>
      <c r="K6" s="15">
        <f t="shared" si="1"/>
        <v>0</v>
      </c>
    </row>
    <row r="7" spans="1:11" ht="44.25" customHeight="1" x14ac:dyDescent="0.25">
      <c r="A7" s="10">
        <v>5</v>
      </c>
      <c r="B7" s="77" t="s">
        <v>24</v>
      </c>
      <c r="C7" s="12"/>
      <c r="D7" s="12"/>
      <c r="E7" s="12"/>
      <c r="F7" s="80" t="s">
        <v>25</v>
      </c>
      <c r="G7" s="9">
        <v>50</v>
      </c>
      <c r="H7" s="66"/>
      <c r="I7" s="13">
        <f t="shared" ref="I7:I14" si="2">G7*H7</f>
        <v>0</v>
      </c>
      <c r="J7" s="14"/>
      <c r="K7" s="15">
        <f t="shared" si="1"/>
        <v>0</v>
      </c>
    </row>
    <row r="8" spans="1:11" ht="44.25" customHeight="1" x14ac:dyDescent="0.25">
      <c r="A8" s="10">
        <v>6</v>
      </c>
      <c r="B8" s="77" t="s">
        <v>26</v>
      </c>
      <c r="C8" s="12"/>
      <c r="D8" s="12"/>
      <c r="E8" s="12"/>
      <c r="F8" s="80" t="s">
        <v>27</v>
      </c>
      <c r="G8" s="9">
        <v>5</v>
      </c>
      <c r="H8" s="67"/>
      <c r="I8" s="13">
        <f t="shared" si="2"/>
        <v>0</v>
      </c>
      <c r="J8" s="68"/>
      <c r="K8" s="15">
        <f t="shared" si="1"/>
        <v>0</v>
      </c>
    </row>
    <row r="9" spans="1:11" ht="51" x14ac:dyDescent="0.25">
      <c r="A9" s="10">
        <v>7</v>
      </c>
      <c r="B9" s="77" t="s">
        <v>28</v>
      </c>
      <c r="C9" s="12"/>
      <c r="D9" s="12"/>
      <c r="E9" s="12"/>
      <c r="F9" s="80" t="s">
        <v>29</v>
      </c>
      <c r="G9" s="9">
        <v>30</v>
      </c>
      <c r="H9" s="67"/>
      <c r="I9" s="13">
        <f t="shared" si="2"/>
        <v>0</v>
      </c>
      <c r="J9" s="68"/>
      <c r="K9" s="15">
        <f t="shared" si="1"/>
        <v>0</v>
      </c>
    </row>
    <row r="10" spans="1:11" ht="44.25" customHeight="1" x14ac:dyDescent="0.25">
      <c r="A10" s="10">
        <v>8</v>
      </c>
      <c r="B10" s="77" t="s">
        <v>30</v>
      </c>
      <c r="C10" s="12"/>
      <c r="D10" s="12"/>
      <c r="E10" s="12"/>
      <c r="F10" s="79" t="s">
        <v>20</v>
      </c>
      <c r="G10" s="9">
        <v>4</v>
      </c>
      <c r="H10" s="67"/>
      <c r="I10" s="13">
        <f t="shared" si="2"/>
        <v>0</v>
      </c>
      <c r="J10" s="68"/>
      <c r="K10" s="15">
        <f t="shared" si="1"/>
        <v>0</v>
      </c>
    </row>
    <row r="11" spans="1:11" ht="63.75" x14ac:dyDescent="0.25">
      <c r="A11" s="10">
        <v>9</v>
      </c>
      <c r="B11" s="77" t="s">
        <v>38</v>
      </c>
      <c r="C11" s="12"/>
      <c r="D11" s="12"/>
      <c r="E11" s="12"/>
      <c r="F11" s="79" t="s">
        <v>31</v>
      </c>
      <c r="G11" s="9">
        <v>26</v>
      </c>
      <c r="H11" s="67"/>
      <c r="I11" s="13">
        <f t="shared" si="2"/>
        <v>0</v>
      </c>
      <c r="J11" s="68"/>
      <c r="K11" s="15">
        <f t="shared" si="1"/>
        <v>0</v>
      </c>
    </row>
    <row r="12" spans="1:11" ht="44.25" customHeight="1" x14ac:dyDescent="0.25">
      <c r="A12" s="10">
        <v>10</v>
      </c>
      <c r="B12" s="77" t="s">
        <v>39</v>
      </c>
      <c r="C12" s="12"/>
      <c r="D12" s="12"/>
      <c r="E12" s="12"/>
      <c r="F12" s="79" t="s">
        <v>32</v>
      </c>
      <c r="G12" s="9">
        <v>26</v>
      </c>
      <c r="H12" s="67"/>
      <c r="I12" s="13">
        <f t="shared" si="2"/>
        <v>0</v>
      </c>
      <c r="J12" s="14"/>
      <c r="K12" s="15">
        <f t="shared" si="1"/>
        <v>0</v>
      </c>
    </row>
    <row r="13" spans="1:11" ht="44.25" customHeight="1" x14ac:dyDescent="0.25">
      <c r="A13" s="10">
        <v>11</v>
      </c>
      <c r="B13" s="77" t="s">
        <v>33</v>
      </c>
      <c r="C13" s="12"/>
      <c r="D13" s="12"/>
      <c r="E13" s="12"/>
      <c r="F13" s="79" t="s">
        <v>34</v>
      </c>
      <c r="G13" s="9">
        <v>104</v>
      </c>
      <c r="H13" s="67"/>
      <c r="I13" s="13">
        <f t="shared" si="2"/>
        <v>0</v>
      </c>
      <c r="J13" s="14"/>
      <c r="K13" s="15">
        <f t="shared" si="1"/>
        <v>0</v>
      </c>
    </row>
    <row r="14" spans="1:11" ht="44.25" customHeight="1" thickBot="1" x14ac:dyDescent="0.3">
      <c r="A14" s="69">
        <v>12</v>
      </c>
      <c r="B14" s="78" t="s">
        <v>36</v>
      </c>
      <c r="C14" s="70"/>
      <c r="D14" s="70"/>
      <c r="E14" s="70"/>
      <c r="F14" s="81" t="s">
        <v>35</v>
      </c>
      <c r="G14" s="71">
        <v>13</v>
      </c>
      <c r="H14" s="72"/>
      <c r="I14" s="73">
        <f t="shared" si="2"/>
        <v>0</v>
      </c>
      <c r="J14" s="74"/>
      <c r="K14" s="75">
        <f t="shared" si="1"/>
        <v>0</v>
      </c>
    </row>
    <row r="15" spans="1:11" ht="15.75" thickBot="1" x14ac:dyDescent="0.3">
      <c r="A15" s="141" t="s">
        <v>40</v>
      </c>
      <c r="B15" s="142"/>
      <c r="C15" s="142"/>
      <c r="D15" s="142"/>
      <c r="E15" s="142"/>
      <c r="F15" s="142"/>
      <c r="G15" s="143"/>
      <c r="H15" s="142"/>
      <c r="I15" s="142"/>
      <c r="J15" s="144"/>
      <c r="K15" s="76">
        <f>SUM(K3:K14)</f>
        <v>0</v>
      </c>
    </row>
    <row r="16" spans="1:11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5"/>
    </row>
    <row r="17" spans="1:11" ht="117.75" customHeight="1" x14ac:dyDescent="0.25">
      <c r="A17" s="3"/>
      <c r="B17" s="4"/>
      <c r="C17" s="4"/>
      <c r="D17" s="4"/>
      <c r="E17" s="4"/>
      <c r="F17" s="150" t="s">
        <v>120</v>
      </c>
      <c r="G17" s="151"/>
      <c r="H17" s="151"/>
      <c r="I17" s="151"/>
      <c r="J17" s="151"/>
      <c r="K17" s="151"/>
    </row>
    <row r="20" spans="1:11" ht="264.75" customHeight="1" x14ac:dyDescent="0.25">
      <c r="A20" s="127" t="s">
        <v>138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</row>
    <row r="21" spans="1:11" x14ac:dyDescent="0.25">
      <c r="A21" s="82" t="s">
        <v>0</v>
      </c>
      <c r="B21" s="82" t="s">
        <v>1</v>
      </c>
      <c r="C21" s="82" t="s">
        <v>82</v>
      </c>
      <c r="D21" s="145" t="s">
        <v>83</v>
      </c>
      <c r="E21" s="146"/>
      <c r="F21" s="146"/>
      <c r="G21" s="146"/>
      <c r="H21" s="147"/>
      <c r="I21" s="129" t="s">
        <v>84</v>
      </c>
      <c r="J21" s="130"/>
      <c r="K21" s="131"/>
    </row>
    <row r="22" spans="1:11" ht="42" customHeight="1" x14ac:dyDescent="0.25">
      <c r="A22" s="18">
        <v>9</v>
      </c>
      <c r="B22" s="26" t="s">
        <v>38</v>
      </c>
      <c r="C22" s="17" t="s">
        <v>31</v>
      </c>
      <c r="D22" s="148" t="s">
        <v>111</v>
      </c>
      <c r="E22" s="148"/>
      <c r="F22" s="148"/>
      <c r="G22" s="148"/>
      <c r="H22" s="148"/>
      <c r="I22" s="132" t="s">
        <v>139</v>
      </c>
      <c r="J22" s="133"/>
      <c r="K22" s="134"/>
    </row>
    <row r="23" spans="1:11" ht="27.75" customHeight="1" x14ac:dyDescent="0.25">
      <c r="A23" s="18">
        <v>10</v>
      </c>
      <c r="B23" s="26" t="s">
        <v>39</v>
      </c>
      <c r="C23" s="17" t="s">
        <v>34</v>
      </c>
      <c r="D23" s="149" t="s">
        <v>111</v>
      </c>
      <c r="E23" s="149"/>
      <c r="F23" s="149"/>
      <c r="G23" s="149"/>
      <c r="H23" s="149"/>
      <c r="I23" s="135"/>
      <c r="J23" s="136"/>
      <c r="K23" s="137"/>
    </row>
    <row r="24" spans="1:11" ht="27.75" customHeight="1" x14ac:dyDescent="0.25">
      <c r="A24" s="18">
        <v>11</v>
      </c>
      <c r="B24" s="26" t="s">
        <v>33</v>
      </c>
      <c r="C24" s="17" t="s">
        <v>34</v>
      </c>
      <c r="D24" s="148" t="s">
        <v>112</v>
      </c>
      <c r="E24" s="148"/>
      <c r="F24" s="148"/>
      <c r="G24" s="148"/>
      <c r="H24" s="148"/>
      <c r="I24" s="135"/>
      <c r="J24" s="136"/>
      <c r="K24" s="137"/>
    </row>
    <row r="25" spans="1:11" ht="27.75" customHeight="1" x14ac:dyDescent="0.25">
      <c r="A25" s="18">
        <v>12</v>
      </c>
      <c r="B25" s="26" t="s">
        <v>36</v>
      </c>
      <c r="C25" s="17" t="s">
        <v>35</v>
      </c>
      <c r="D25" s="148" t="s">
        <v>118</v>
      </c>
      <c r="E25" s="148"/>
      <c r="F25" s="148"/>
      <c r="G25" s="148"/>
      <c r="H25" s="148"/>
      <c r="I25" s="138"/>
      <c r="J25" s="139"/>
      <c r="K25" s="140"/>
    </row>
    <row r="27" spans="1:11" s="8" customFormat="1" ht="82.5" customHeight="1" x14ac:dyDescent="0.2">
      <c r="A27" s="6"/>
      <c r="B27" s="7"/>
      <c r="C27" s="7"/>
      <c r="D27" s="7"/>
      <c r="E27" s="7"/>
      <c r="F27" s="125" t="s">
        <v>119</v>
      </c>
      <c r="G27" s="126"/>
      <c r="H27" s="126"/>
      <c r="I27" s="126"/>
      <c r="J27" s="126"/>
      <c r="K27" s="126"/>
    </row>
  </sheetData>
  <mergeCells count="12">
    <mergeCell ref="F27:K27"/>
    <mergeCell ref="A1:K1"/>
    <mergeCell ref="A20:K20"/>
    <mergeCell ref="I21:K21"/>
    <mergeCell ref="I22:K25"/>
    <mergeCell ref="A15:J15"/>
    <mergeCell ref="D21:H21"/>
    <mergeCell ref="D22:H22"/>
    <mergeCell ref="D23:H23"/>
    <mergeCell ref="D24:H24"/>
    <mergeCell ref="D25:H25"/>
    <mergeCell ref="F17:K17"/>
  </mergeCells>
  <pageMargins left="0.7" right="0.6696428571428571" top="0.75" bottom="0.75" header="0.3" footer="0.3"/>
  <pageSetup paperSize="9" orientation="landscape" r:id="rId1"/>
  <headerFooter>
    <oddHeader>&amp;L&amp;"-,Pogrubiony"&amp;K000000ZP 3/2020&amp;C&amp;"-,Pogrubiony"ZADANIE NR 2&amp;R&amp;"-,Pogrubiony"Załącznik nr 1B do SIWZ</oddHeader>
    <oddFooter>&amp;C&amp;P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Check Box 3">
              <controlPr defaultSize="0" autoFill="0" autoLine="0" autoPict="0">
                <anchor moveWithCells="1">
                  <from>
                    <xdr:col>6</xdr:col>
                    <xdr:colOff>495300</xdr:colOff>
                    <xdr:row>15</xdr:row>
                    <xdr:rowOff>161925</xdr:rowOff>
                  </from>
                  <to>
                    <xdr:col>7</xdr:col>
                    <xdr:colOff>209550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5" name="Check Box 5">
              <controlPr defaultSize="0" autoFill="0" autoLine="0" autoPict="0">
                <anchor moveWithCells="1">
                  <from>
                    <xdr:col>7</xdr:col>
                    <xdr:colOff>200025</xdr:colOff>
                    <xdr:row>26</xdr:row>
                    <xdr:rowOff>47625</xdr:rowOff>
                  </from>
                  <to>
                    <xdr:col>7</xdr:col>
                    <xdr:colOff>504825</xdr:colOff>
                    <xdr:row>26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4"/>
  <sheetViews>
    <sheetView tabSelected="1" view="pageLayout" topLeftCell="B1" zoomScaleNormal="100" workbookViewId="0">
      <selection activeCell="D11" sqref="D11"/>
    </sheetView>
  </sheetViews>
  <sheetFormatPr defaultRowHeight="15" x14ac:dyDescent="0.25"/>
  <cols>
    <col min="1" max="1" width="4.5703125" customWidth="1"/>
    <col min="2" max="2" width="31.42578125" customWidth="1"/>
    <col min="3" max="3" width="20.140625" customWidth="1"/>
    <col min="4" max="4" width="11.140625" customWidth="1"/>
    <col min="5" max="5" width="9.7109375" customWidth="1"/>
    <col min="7" max="7" width="8.7109375" customWidth="1"/>
    <col min="8" max="8" width="11" customWidth="1"/>
    <col min="9" max="9" width="9.5703125" customWidth="1"/>
    <col min="10" max="10" width="7.42578125" customWidth="1"/>
    <col min="11" max="11" width="9.7109375" customWidth="1"/>
  </cols>
  <sheetData>
    <row r="1" spans="1:11" ht="41.25" customHeight="1" x14ac:dyDescent="0.25">
      <c r="A1" s="156" t="s">
        <v>92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48" x14ac:dyDescent="0.25">
      <c r="A2" s="83" t="s">
        <v>0</v>
      </c>
      <c r="B2" s="83" t="s">
        <v>1</v>
      </c>
      <c r="C2" s="83" t="s">
        <v>17</v>
      </c>
      <c r="D2" s="83" t="s">
        <v>16</v>
      </c>
      <c r="E2" s="83" t="s">
        <v>15</v>
      </c>
      <c r="F2" s="83" t="s">
        <v>2</v>
      </c>
      <c r="G2" s="84" t="s">
        <v>3</v>
      </c>
      <c r="H2" s="83" t="s">
        <v>14</v>
      </c>
      <c r="I2" s="83" t="s">
        <v>41</v>
      </c>
      <c r="J2" s="83" t="s">
        <v>5</v>
      </c>
      <c r="K2" s="83" t="s">
        <v>6</v>
      </c>
    </row>
    <row r="3" spans="1:11" ht="22.5" x14ac:dyDescent="0.25">
      <c r="A3" s="85">
        <v>1</v>
      </c>
      <c r="B3" s="105" t="s">
        <v>140</v>
      </c>
      <c r="C3" s="86"/>
      <c r="D3" s="86"/>
      <c r="E3" s="86"/>
      <c r="F3" s="87" t="s">
        <v>7</v>
      </c>
      <c r="G3" s="88">
        <v>210</v>
      </c>
      <c r="H3" s="89"/>
      <c r="I3" s="90">
        <f>G3*H3</f>
        <v>0</v>
      </c>
      <c r="J3" s="91"/>
      <c r="K3" s="92">
        <f>I3*J3+I3</f>
        <v>0</v>
      </c>
    </row>
    <row r="4" spans="1:11" ht="22.5" x14ac:dyDescent="0.25">
      <c r="A4" s="85">
        <v>2</v>
      </c>
      <c r="B4" s="105" t="s">
        <v>141</v>
      </c>
      <c r="C4" s="86"/>
      <c r="D4" s="86"/>
      <c r="E4" s="86"/>
      <c r="F4" s="87" t="s">
        <v>7</v>
      </c>
      <c r="G4" s="88">
        <v>90</v>
      </c>
      <c r="H4" s="89"/>
      <c r="I4" s="90">
        <f t="shared" ref="I4:I25" si="0">G4*H4</f>
        <v>0</v>
      </c>
      <c r="J4" s="91"/>
      <c r="K4" s="92">
        <f t="shared" ref="K4:K25" si="1">I4*J4+I4</f>
        <v>0</v>
      </c>
    </row>
    <row r="5" spans="1:11" ht="22.5" x14ac:dyDescent="0.25">
      <c r="A5" s="85">
        <v>3</v>
      </c>
      <c r="B5" s="105" t="s">
        <v>142</v>
      </c>
      <c r="C5" s="86"/>
      <c r="D5" s="86"/>
      <c r="E5" s="86"/>
      <c r="F5" s="87" t="s">
        <v>7</v>
      </c>
      <c r="G5" s="88">
        <v>210</v>
      </c>
      <c r="H5" s="89"/>
      <c r="I5" s="90">
        <f t="shared" si="0"/>
        <v>0</v>
      </c>
      <c r="J5" s="91"/>
      <c r="K5" s="92">
        <f t="shared" si="1"/>
        <v>0</v>
      </c>
    </row>
    <row r="6" spans="1:11" ht="22.5" x14ac:dyDescent="0.25">
      <c r="A6" s="85">
        <v>4</v>
      </c>
      <c r="B6" s="105" t="s">
        <v>143</v>
      </c>
      <c r="C6" s="86"/>
      <c r="D6" s="86"/>
      <c r="E6" s="86"/>
      <c r="F6" s="87" t="s">
        <v>7</v>
      </c>
      <c r="G6" s="88">
        <v>90</v>
      </c>
      <c r="H6" s="89"/>
      <c r="I6" s="90">
        <f t="shared" si="0"/>
        <v>0</v>
      </c>
      <c r="J6" s="91"/>
      <c r="K6" s="92">
        <f t="shared" si="1"/>
        <v>0</v>
      </c>
    </row>
    <row r="7" spans="1:11" ht="22.5" x14ac:dyDescent="0.25">
      <c r="A7" s="85">
        <v>5</v>
      </c>
      <c r="B7" s="105" t="s">
        <v>144</v>
      </c>
      <c r="C7" s="86"/>
      <c r="D7" s="86"/>
      <c r="E7" s="86"/>
      <c r="F7" s="87" t="s">
        <v>7</v>
      </c>
      <c r="G7" s="88">
        <v>210</v>
      </c>
      <c r="H7" s="89"/>
      <c r="I7" s="90">
        <f t="shared" si="0"/>
        <v>0</v>
      </c>
      <c r="J7" s="91"/>
      <c r="K7" s="92">
        <f t="shared" si="1"/>
        <v>0</v>
      </c>
    </row>
    <row r="8" spans="1:11" ht="33.75" x14ac:dyDescent="0.25">
      <c r="A8" s="85">
        <v>6</v>
      </c>
      <c r="B8" s="105" t="s">
        <v>145</v>
      </c>
      <c r="C8" s="86"/>
      <c r="D8" s="86"/>
      <c r="E8" s="86"/>
      <c r="F8" s="87" t="s">
        <v>7</v>
      </c>
      <c r="G8" s="88">
        <v>100</v>
      </c>
      <c r="H8" s="89"/>
      <c r="I8" s="90">
        <f t="shared" si="0"/>
        <v>0</v>
      </c>
      <c r="J8" s="91"/>
      <c r="K8" s="92">
        <f t="shared" si="1"/>
        <v>0</v>
      </c>
    </row>
    <row r="9" spans="1:11" ht="22.5" x14ac:dyDescent="0.25">
      <c r="A9" s="85">
        <v>7</v>
      </c>
      <c r="B9" s="105" t="s">
        <v>146</v>
      </c>
      <c r="C9" s="86"/>
      <c r="D9" s="86"/>
      <c r="E9" s="86"/>
      <c r="F9" s="87" t="s">
        <v>8</v>
      </c>
      <c r="G9" s="93">
        <v>15</v>
      </c>
      <c r="H9" s="94"/>
      <c r="I9" s="90">
        <f t="shared" si="0"/>
        <v>0</v>
      </c>
      <c r="J9" s="95"/>
      <c r="K9" s="92">
        <f t="shared" si="1"/>
        <v>0</v>
      </c>
    </row>
    <row r="10" spans="1:11" ht="22.5" x14ac:dyDescent="0.25">
      <c r="A10" s="85">
        <v>8</v>
      </c>
      <c r="B10" s="105" t="s">
        <v>147</v>
      </c>
      <c r="C10" s="86"/>
      <c r="D10" s="86"/>
      <c r="E10" s="86"/>
      <c r="F10" s="87" t="s">
        <v>8</v>
      </c>
      <c r="G10" s="93">
        <v>30</v>
      </c>
      <c r="H10" s="94"/>
      <c r="I10" s="90">
        <f t="shared" si="0"/>
        <v>0</v>
      </c>
      <c r="J10" s="95"/>
      <c r="K10" s="92">
        <f t="shared" si="1"/>
        <v>0</v>
      </c>
    </row>
    <row r="11" spans="1:11" ht="22.5" x14ac:dyDescent="0.25">
      <c r="A11" s="85">
        <v>9</v>
      </c>
      <c r="B11" s="105" t="s">
        <v>148</v>
      </c>
      <c r="C11" s="86"/>
      <c r="D11" s="86"/>
      <c r="E11" s="86"/>
      <c r="F11" s="87" t="s">
        <v>8</v>
      </c>
      <c r="G11" s="93">
        <v>15</v>
      </c>
      <c r="H11" s="94"/>
      <c r="I11" s="90">
        <f t="shared" si="0"/>
        <v>0</v>
      </c>
      <c r="J11" s="95"/>
      <c r="K11" s="92">
        <f t="shared" si="1"/>
        <v>0</v>
      </c>
    </row>
    <row r="12" spans="1:11" ht="22.5" x14ac:dyDescent="0.25">
      <c r="A12" s="85">
        <v>10</v>
      </c>
      <c r="B12" s="105" t="s">
        <v>149</v>
      </c>
      <c r="C12" s="86"/>
      <c r="D12" s="86"/>
      <c r="E12" s="86"/>
      <c r="F12" s="87" t="s">
        <v>8</v>
      </c>
      <c r="G12" s="93">
        <v>15</v>
      </c>
      <c r="H12" s="94"/>
      <c r="I12" s="90">
        <f t="shared" si="0"/>
        <v>0</v>
      </c>
      <c r="J12" s="95"/>
      <c r="K12" s="92">
        <f t="shared" si="1"/>
        <v>0</v>
      </c>
    </row>
    <row r="13" spans="1:11" ht="22.5" x14ac:dyDescent="0.25">
      <c r="A13" s="85">
        <v>11</v>
      </c>
      <c r="B13" s="105" t="s">
        <v>150</v>
      </c>
      <c r="C13" s="86"/>
      <c r="D13" s="86"/>
      <c r="E13" s="86"/>
      <c r="F13" s="87" t="s">
        <v>8</v>
      </c>
      <c r="G13" s="93">
        <v>25</v>
      </c>
      <c r="H13" s="94"/>
      <c r="I13" s="90">
        <f t="shared" si="0"/>
        <v>0</v>
      </c>
      <c r="J13" s="95"/>
      <c r="K13" s="92">
        <f t="shared" si="1"/>
        <v>0</v>
      </c>
    </row>
    <row r="14" spans="1:11" ht="24" x14ac:dyDescent="0.25">
      <c r="A14" s="85">
        <v>12</v>
      </c>
      <c r="B14" s="105" t="s">
        <v>151</v>
      </c>
      <c r="C14" s="86"/>
      <c r="D14" s="86"/>
      <c r="E14" s="86"/>
      <c r="F14" s="87" t="s">
        <v>9</v>
      </c>
      <c r="G14" s="93">
        <v>35</v>
      </c>
      <c r="H14" s="94"/>
      <c r="I14" s="90">
        <f t="shared" si="0"/>
        <v>0</v>
      </c>
      <c r="J14" s="91"/>
      <c r="K14" s="92">
        <f t="shared" si="1"/>
        <v>0</v>
      </c>
    </row>
    <row r="15" spans="1:11" x14ac:dyDescent="0.25">
      <c r="A15" s="85">
        <v>13</v>
      </c>
      <c r="B15" s="105" t="s">
        <v>10</v>
      </c>
      <c r="C15" s="86"/>
      <c r="D15" s="86"/>
      <c r="E15" s="86"/>
      <c r="F15" s="87" t="s">
        <v>9</v>
      </c>
      <c r="G15" s="88">
        <v>14</v>
      </c>
      <c r="H15" s="94"/>
      <c r="I15" s="90">
        <f t="shared" si="0"/>
        <v>0</v>
      </c>
      <c r="J15" s="91"/>
      <c r="K15" s="92">
        <f t="shared" si="1"/>
        <v>0</v>
      </c>
    </row>
    <row r="16" spans="1:11" x14ac:dyDescent="0.25">
      <c r="A16" s="85">
        <v>14</v>
      </c>
      <c r="B16" s="105" t="s">
        <v>11</v>
      </c>
      <c r="C16" s="86"/>
      <c r="D16" s="86"/>
      <c r="E16" s="86"/>
      <c r="F16" s="87" t="s">
        <v>9</v>
      </c>
      <c r="G16" s="88">
        <v>14</v>
      </c>
      <c r="H16" s="94"/>
      <c r="I16" s="90">
        <f t="shared" si="0"/>
        <v>0</v>
      </c>
      <c r="J16" s="91"/>
      <c r="K16" s="92">
        <f t="shared" si="1"/>
        <v>0</v>
      </c>
    </row>
    <row r="17" spans="1:11" x14ac:dyDescent="0.25">
      <c r="A17" s="85">
        <v>15</v>
      </c>
      <c r="B17" s="105" t="s">
        <v>12</v>
      </c>
      <c r="C17" s="86"/>
      <c r="D17" s="86"/>
      <c r="E17" s="86"/>
      <c r="F17" s="87" t="s">
        <v>9</v>
      </c>
      <c r="G17" s="88">
        <v>10</v>
      </c>
      <c r="H17" s="94"/>
      <c r="I17" s="90">
        <f t="shared" si="0"/>
        <v>0</v>
      </c>
      <c r="J17" s="91"/>
      <c r="K17" s="92">
        <f t="shared" si="1"/>
        <v>0</v>
      </c>
    </row>
    <row r="18" spans="1:11" x14ac:dyDescent="0.25">
      <c r="A18" s="85">
        <v>16</v>
      </c>
      <c r="B18" s="105" t="s">
        <v>18</v>
      </c>
      <c r="C18" s="86"/>
      <c r="D18" s="86"/>
      <c r="E18" s="86"/>
      <c r="F18" s="87" t="s">
        <v>9</v>
      </c>
      <c r="G18" s="88">
        <v>10</v>
      </c>
      <c r="H18" s="94"/>
      <c r="I18" s="90">
        <f t="shared" si="0"/>
        <v>0</v>
      </c>
      <c r="J18" s="91"/>
      <c r="K18" s="92">
        <f t="shared" si="1"/>
        <v>0</v>
      </c>
    </row>
    <row r="19" spans="1:11" x14ac:dyDescent="0.25">
      <c r="A19" s="85">
        <v>17</v>
      </c>
      <c r="B19" s="105" t="s">
        <v>152</v>
      </c>
      <c r="C19" s="86"/>
      <c r="D19" s="86"/>
      <c r="E19" s="86"/>
      <c r="F19" s="87" t="s">
        <v>9</v>
      </c>
      <c r="G19" s="88">
        <v>5</v>
      </c>
      <c r="H19" s="94"/>
      <c r="I19" s="90">
        <f t="shared" si="0"/>
        <v>0</v>
      </c>
      <c r="J19" s="91"/>
      <c r="K19" s="92">
        <f t="shared" si="1"/>
        <v>0</v>
      </c>
    </row>
    <row r="20" spans="1:11" x14ac:dyDescent="0.25">
      <c r="A20" s="85">
        <v>18</v>
      </c>
      <c r="B20" s="105" t="s">
        <v>114</v>
      </c>
      <c r="C20" s="86"/>
      <c r="D20" s="86"/>
      <c r="E20" s="86"/>
      <c r="F20" s="87" t="s">
        <v>7</v>
      </c>
      <c r="G20" s="96">
        <v>2</v>
      </c>
      <c r="H20" s="94"/>
      <c r="I20" s="90">
        <f t="shared" si="0"/>
        <v>0</v>
      </c>
      <c r="J20" s="91"/>
      <c r="K20" s="92">
        <f t="shared" si="1"/>
        <v>0</v>
      </c>
    </row>
    <row r="21" spans="1:11" x14ac:dyDescent="0.25">
      <c r="A21" s="85">
        <v>19</v>
      </c>
      <c r="B21" s="105" t="s">
        <v>153</v>
      </c>
      <c r="C21" s="86"/>
      <c r="D21" s="86"/>
      <c r="E21" s="86"/>
      <c r="F21" s="87" t="s">
        <v>8</v>
      </c>
      <c r="G21" s="96">
        <v>1</v>
      </c>
      <c r="H21" s="94"/>
      <c r="I21" s="90">
        <f t="shared" si="0"/>
        <v>0</v>
      </c>
      <c r="J21" s="91"/>
      <c r="K21" s="92">
        <f t="shared" si="1"/>
        <v>0</v>
      </c>
    </row>
    <row r="22" spans="1:11" x14ac:dyDescent="0.25">
      <c r="A22" s="85">
        <v>20</v>
      </c>
      <c r="B22" s="105" t="s">
        <v>154</v>
      </c>
      <c r="C22" s="86"/>
      <c r="D22" s="86"/>
      <c r="E22" s="86"/>
      <c r="F22" s="87" t="s">
        <v>9</v>
      </c>
      <c r="G22" s="96">
        <v>8</v>
      </c>
      <c r="H22" s="94"/>
      <c r="I22" s="90">
        <f t="shared" si="0"/>
        <v>0</v>
      </c>
      <c r="J22" s="91"/>
      <c r="K22" s="92">
        <f t="shared" si="1"/>
        <v>0</v>
      </c>
    </row>
    <row r="23" spans="1:11" x14ac:dyDescent="0.25">
      <c r="A23" s="85">
        <v>21</v>
      </c>
      <c r="B23" s="105" t="s">
        <v>155</v>
      </c>
      <c r="C23" s="86"/>
      <c r="D23" s="86"/>
      <c r="E23" s="86"/>
      <c r="F23" s="87" t="s">
        <v>9</v>
      </c>
      <c r="G23" s="96">
        <v>8</v>
      </c>
      <c r="H23" s="94"/>
      <c r="I23" s="90">
        <f t="shared" si="0"/>
        <v>0</v>
      </c>
      <c r="J23" s="91"/>
      <c r="K23" s="92">
        <f t="shared" si="1"/>
        <v>0</v>
      </c>
    </row>
    <row r="24" spans="1:11" ht="22.5" x14ac:dyDescent="0.25">
      <c r="A24" s="85">
        <v>22</v>
      </c>
      <c r="B24" s="105" t="s">
        <v>156</v>
      </c>
      <c r="C24" s="86"/>
      <c r="D24" s="86"/>
      <c r="E24" s="86"/>
      <c r="F24" s="87" t="s">
        <v>9</v>
      </c>
      <c r="G24" s="96">
        <v>15</v>
      </c>
      <c r="H24" s="94"/>
      <c r="I24" s="90">
        <f t="shared" si="0"/>
        <v>0</v>
      </c>
      <c r="J24" s="91"/>
      <c r="K24" s="92">
        <f t="shared" si="1"/>
        <v>0</v>
      </c>
    </row>
    <row r="25" spans="1:11" ht="45.75" thickBot="1" x14ac:dyDescent="0.3">
      <c r="A25" s="97">
        <v>23</v>
      </c>
      <c r="B25" s="106" t="s">
        <v>13</v>
      </c>
      <c r="C25" s="98"/>
      <c r="D25" s="98"/>
      <c r="E25" s="98"/>
      <c r="F25" s="99" t="s">
        <v>8</v>
      </c>
      <c r="G25" s="100">
        <v>2</v>
      </c>
      <c r="H25" s="101"/>
      <c r="I25" s="102">
        <f t="shared" si="0"/>
        <v>0</v>
      </c>
      <c r="J25" s="103"/>
      <c r="K25" s="104">
        <f t="shared" si="1"/>
        <v>0</v>
      </c>
    </row>
    <row r="26" spans="1:11" ht="15.75" thickBot="1" x14ac:dyDescent="0.3">
      <c r="A26" s="152" t="s">
        <v>42</v>
      </c>
      <c r="B26" s="153"/>
      <c r="C26" s="153"/>
      <c r="D26" s="153"/>
      <c r="E26" s="153"/>
      <c r="F26" s="153"/>
      <c r="G26" s="154"/>
      <c r="H26" s="154"/>
      <c r="I26" s="153"/>
      <c r="J26" s="155"/>
      <c r="K26" s="1">
        <f>SUM(K3:K25)</f>
        <v>0</v>
      </c>
    </row>
    <row r="27" spans="1:11" x14ac:dyDescent="0.25">
      <c r="A27" s="3"/>
      <c r="B27" s="4"/>
      <c r="C27" s="4"/>
      <c r="D27" s="4"/>
      <c r="E27" s="4"/>
      <c r="F27" s="4"/>
      <c r="G27" s="4"/>
      <c r="H27" s="4"/>
      <c r="I27" s="4"/>
      <c r="J27" s="4"/>
      <c r="K27" s="5"/>
    </row>
    <row r="28" spans="1:11" ht="117.75" customHeight="1" x14ac:dyDescent="0.25">
      <c r="A28" s="3"/>
      <c r="B28" s="4"/>
      <c r="C28" s="4"/>
      <c r="D28" s="4"/>
      <c r="E28" s="4"/>
      <c r="F28" s="150" t="s">
        <v>121</v>
      </c>
      <c r="G28" s="151"/>
      <c r="H28" s="151"/>
      <c r="I28" s="151"/>
      <c r="J28" s="151"/>
      <c r="K28" s="151"/>
    </row>
    <row r="30" spans="1:11" ht="247.5" customHeight="1" x14ac:dyDescent="0.25">
      <c r="A30" s="158" t="s">
        <v>115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</row>
    <row r="34" spans="8:8" x14ac:dyDescent="0.25">
      <c r="H34" s="2"/>
    </row>
  </sheetData>
  <sheetProtection password="C78E" sheet="1" objects="1" scenarios="1"/>
  <mergeCells count="4">
    <mergeCell ref="A26:J26"/>
    <mergeCell ref="A1:K1"/>
    <mergeCell ref="A30:K30"/>
    <mergeCell ref="F28:K28"/>
  </mergeCells>
  <pageMargins left="0.55118110236220474" right="0.70866141732283472" top="0.74803149606299213" bottom="1.1417322834645669" header="0.31496062992125984" footer="0.31496062992125984"/>
  <pageSetup paperSize="9" orientation="landscape" r:id="rId1"/>
  <headerFooter>
    <oddHeader>&amp;L&amp;"-,Pogrubiony"&amp;K000000ZP 3/2020
&amp;C&amp;"-,Pogrubiony"ZADANIE NR 1&amp;R&amp;"-,Pogrubiony"Załącznik nr 1A do SIWZ</oddHeader>
    <oddFooter>&amp;C&amp;P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6</xdr:col>
                    <xdr:colOff>533400</xdr:colOff>
                    <xdr:row>26</xdr:row>
                    <xdr:rowOff>171450</xdr:rowOff>
                  </from>
                  <to>
                    <xdr:col>7</xdr:col>
                    <xdr:colOff>219075</xdr:colOff>
                    <xdr:row>27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Zad. nr 7</vt:lpstr>
      <vt:lpstr>Zad. nr 6</vt:lpstr>
      <vt:lpstr>Zad. nr 5</vt:lpstr>
      <vt:lpstr>Zad. nr 4</vt:lpstr>
      <vt:lpstr>Zad. nr 3</vt:lpstr>
      <vt:lpstr>Zad. nr 2</vt:lpstr>
      <vt:lpstr>Zad. nr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aolszowska</dc:creator>
  <cp:lastModifiedBy>Aneta Olszowska</cp:lastModifiedBy>
  <cp:lastPrinted>2020-05-18T07:55:07Z</cp:lastPrinted>
  <dcterms:created xsi:type="dcterms:W3CDTF">2017-07-06T07:13:20Z</dcterms:created>
  <dcterms:modified xsi:type="dcterms:W3CDTF">2020-06-09T10:06:25Z</dcterms:modified>
</cp:coreProperties>
</file>